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4140" activeTab="0"/>
  </bookViews>
  <sheets>
    <sheet name="施設整備（第３号）" sheetId="1" r:id="rId1"/>
    <sheet name="施設整備（第４号）" sheetId="2" r:id="rId2"/>
    <sheet name="施設整備（第５号）" sheetId="3" r:id="rId3"/>
    <sheet name="施設整備（第６号）" sheetId="4" r:id="rId4"/>
    <sheet name="施設整備（第７号）" sheetId="5" r:id="rId5"/>
  </sheets>
  <definedNames>
    <definedName name="_xlnm.Print_Area" localSheetId="0">'施設整備（第３号）'!$A$1:$AE$37</definedName>
    <definedName name="_xlnm.Print_Area" localSheetId="1">'施設整備（第４号）'!$A$1:$F$57</definedName>
    <definedName name="_xlnm.Print_Area" localSheetId="4">'施設整備（第７号）'!$A$1:$S$58</definedName>
    <definedName name="_xlnm.Print_Titles" localSheetId="0">'施設整備（第３号）'!$2:$4</definedName>
    <definedName name="_xlnm.Print_Titles" localSheetId="1">'施設整備（第４号）'!$6:$6</definedName>
    <definedName name="_xlnm.Print_Titles" localSheetId="2">'施設整備（第５号）'!$2:$5</definedName>
    <definedName name="_xlnm.Print_Titles" localSheetId="3">'施設整備（第６号）'!$2:$7</definedName>
    <definedName name="_xlnm.Print_Titles" localSheetId="4">'施設整備（第７号）'!$2:$5</definedName>
  </definedNames>
  <calcPr fullCalcOnLoad="1"/>
</workbook>
</file>

<file path=xl/comments5.xml><?xml version="1.0" encoding="utf-8"?>
<comments xmlns="http://schemas.openxmlformats.org/spreadsheetml/2006/main">
  <authors>
    <author>亀井 健太</author>
  </authors>
  <commentList>
    <comment ref="H5" authorId="0">
      <text>
        <r>
          <rPr>
            <b/>
            <sz val="10"/>
            <rFont val="ＭＳ Ｐゴシック"/>
            <family val="3"/>
          </rPr>
          <t>申請年度より10年分の計画</t>
        </r>
      </text>
    </comment>
  </commentList>
</comments>
</file>

<file path=xl/sharedStrings.xml><?xml version="1.0" encoding="utf-8"?>
<sst xmlns="http://schemas.openxmlformats.org/spreadsheetml/2006/main" count="360" uniqueCount="241">
  <si>
    <t>■　整備事業に係る基本情報</t>
  </si>
  <si>
    <t>No</t>
  </si>
  <si>
    <t>区分</t>
  </si>
  <si>
    <t>内容</t>
  </si>
  <si>
    <t>整備予定地の所在市町村</t>
  </si>
  <si>
    <t>事業主体</t>
  </si>
  <si>
    <t>郵便番号</t>
  </si>
  <si>
    <t>住所</t>
  </si>
  <si>
    <t>法人の名称</t>
  </si>
  <si>
    <t>（仮称）社会福祉法人○○○会</t>
  </si>
  <si>
    <t>連絡先電話番号</t>
  </si>
  <si>
    <t>法人代表者（予定者）</t>
  </si>
  <si>
    <t>氏名</t>
  </si>
  <si>
    <t>職業</t>
  </si>
  <si>
    <t>施設名称</t>
  </si>
  <si>
    <t>（仮称）特別養護老人ホーム○○○</t>
  </si>
  <si>
    <t>定員</t>
  </si>
  <si>
    <t>人</t>
  </si>
  <si>
    <t>通い</t>
  </si>
  <si>
    <t>泊まり</t>
  </si>
  <si>
    <t>建設用地</t>
  </si>
  <si>
    <t>敷地面積</t>
  </si>
  <si>
    <t>㎡</t>
  </si>
  <si>
    <t>（「建設用地の地番・面積等」の公簿面積の合計）</t>
  </si>
  <si>
    <t>権利関係</t>
  </si>
  <si>
    <t>自己所有地、買収（予定）地、借地</t>
  </si>
  <si>
    <t>区域区分</t>
  </si>
  <si>
    <t>用途地域</t>
  </si>
  <si>
    <t>建ぺい率・容積率</t>
  </si>
  <si>
    <t>建ぺい率</t>
  </si>
  <si>
    <t>％</t>
  </si>
  <si>
    <t>容積率</t>
  </si>
  <si>
    <t>構造</t>
  </si>
  <si>
    <t>躯体構造</t>
  </si>
  <si>
    <t>地上階数</t>
  </si>
  <si>
    <t>階</t>
  </si>
  <si>
    <t>地下階数</t>
  </si>
  <si>
    <t>規模</t>
  </si>
  <si>
    <t>建築面積</t>
  </si>
  <si>
    <t>延床面積</t>
  </si>
  <si>
    <t>消化建ぺい率</t>
  </si>
  <si>
    <t>（建築面積÷敷地面積）</t>
  </si>
  <si>
    <t>消化容積率</t>
  </si>
  <si>
    <t>（延床面積÷敷地面積）</t>
  </si>
  <si>
    <t>併設・合築施設</t>
  </si>
  <si>
    <t>入札年月日</t>
  </si>
  <si>
    <t>年</t>
  </si>
  <si>
    <t>月</t>
  </si>
  <si>
    <t>日</t>
  </si>
  <si>
    <t>（予定）</t>
  </si>
  <si>
    <t>工事請負契約日</t>
  </si>
  <si>
    <t>工事着工年月日</t>
  </si>
  <si>
    <t>竣工年月日</t>
  </si>
  <si>
    <t>施設開所年月日</t>
  </si>
  <si>
    <t>■　建設用地の都市計画法・建築基準法以外の法令に基づく制限</t>
  </si>
  <si>
    <t>該当</t>
  </si>
  <si>
    <t>No</t>
  </si>
  <si>
    <t>法令名称</t>
  </si>
  <si>
    <t>該当の有無</t>
  </si>
  <si>
    <t>制限の内容</t>
  </si>
  <si>
    <t>制限への対応方針等</t>
  </si>
  <si>
    <t>古都保存法</t>
  </si>
  <si>
    <t>都市緑地法</t>
  </si>
  <si>
    <t>生産緑地法</t>
  </si>
  <si>
    <t>特定空港周辺特別措置法</t>
  </si>
  <si>
    <t>大都市地域における住宅及び住宅地の供給の促進に関する特別措置法</t>
  </si>
  <si>
    <t>地方拠点都市地域の整備及び産業業務施設の再配置の促進に関する法律</t>
  </si>
  <si>
    <t>被災市街地復興特別措置法</t>
  </si>
  <si>
    <t>新住宅市街地開発法</t>
  </si>
  <si>
    <t>新都市基盤整備法</t>
  </si>
  <si>
    <t>旧市街地改造法</t>
  </si>
  <si>
    <t>首都圏の近郊整備地帯及び都市開発区域の整備に関する法律</t>
  </si>
  <si>
    <t>首都圏の近郊整備区域及び都市開発区域の整備及び開発に関する法律</t>
  </si>
  <si>
    <t>流通業務市街地整備法</t>
  </si>
  <si>
    <t>都市再開発法</t>
  </si>
  <si>
    <t>沿道整備法</t>
  </si>
  <si>
    <t>集落地域整備法</t>
  </si>
  <si>
    <t>密集市街地における防災街区の整備の促進に関する法律</t>
  </si>
  <si>
    <t>地域における歴史的風致の維持及び向上に関する法律</t>
  </si>
  <si>
    <t>港湾法</t>
  </si>
  <si>
    <t>住宅地区改良法</t>
  </si>
  <si>
    <t>公有地拡大推進法</t>
  </si>
  <si>
    <t>農業振興地域の整備に関する法律</t>
  </si>
  <si>
    <t>農地法</t>
  </si>
  <si>
    <t>宅地造成等規制法</t>
  </si>
  <si>
    <t>都市公園法</t>
  </si>
  <si>
    <t>自然公園法</t>
  </si>
  <si>
    <t>首都圏近郊緑地保全法</t>
  </si>
  <si>
    <t>都市の低炭素化の促進に関する法律</t>
  </si>
  <si>
    <t>河川法</t>
  </si>
  <si>
    <t>特定都市河川浸水被害対策法</t>
  </si>
  <si>
    <t>海岸法</t>
  </si>
  <si>
    <t>津波防災地域づくりに関する法律</t>
  </si>
  <si>
    <t>砂防法</t>
  </si>
  <si>
    <t>地すべり等防止法</t>
  </si>
  <si>
    <t>急傾斜地法</t>
  </si>
  <si>
    <t>森林法</t>
  </si>
  <si>
    <t>道路法</t>
  </si>
  <si>
    <t>全国新幹線鉄道整備法</t>
  </si>
  <si>
    <t>土地収用法</t>
  </si>
  <si>
    <t>文化財保護法</t>
  </si>
  <si>
    <t>航空法</t>
  </si>
  <si>
    <t>国土利用計画法</t>
  </si>
  <si>
    <t>廃棄物の処理及び清掃に関する法律</t>
  </si>
  <si>
    <t>土壌汚染対策法</t>
  </si>
  <si>
    <t>都市再生特別措置法</t>
  </si>
  <si>
    <t>高齢者、障害者等の移動等の円滑化の促進に関する法律</t>
  </si>
  <si>
    <t>景観法</t>
  </si>
  <si>
    <t>土砂災害防止対策推進法</t>
  </si>
  <si>
    <t>■　建設用地の地番・面積等</t>
  </si>
  <si>
    <t>所在地</t>
  </si>
  <si>
    <t>地目</t>
  </si>
  <si>
    <t>面積（㎡）</t>
  </si>
  <si>
    <t>所有権者</t>
  </si>
  <si>
    <t>借地権者</t>
  </si>
  <si>
    <t>担保物権者</t>
  </si>
  <si>
    <t>公簿</t>
  </si>
  <si>
    <t>実測</t>
  </si>
  <si>
    <t>所有者
氏名</t>
  </si>
  <si>
    <t>事業者
との関係</t>
  </si>
  <si>
    <t>担保物権の種類
１：抵当権
２：根抵当権</t>
  </si>
  <si>
    <t>残債務額（千円）</t>
  </si>
  <si>
    <t>番</t>
  </si>
  <si>
    <t>宅地</t>
  </si>
  <si>
    <t>○○○○</t>
  </si>
  <si>
    <t>親族</t>
  </si>
  <si>
    <t>○○銀行</t>
  </si>
  <si>
    <t>○○信用組合</t>
  </si>
  <si>
    <t>知人</t>
  </si>
  <si>
    <t>○○個人</t>
  </si>
  <si>
    <t>無関係</t>
  </si>
  <si>
    <t>合計</t>
  </si>
  <si>
    <t>■　総事業費見積額及び財源計画</t>
  </si>
  <si>
    <t>NO</t>
  </si>
  <si>
    <t>総事業費
見積額</t>
  </si>
  <si>
    <t>左記の財源計画</t>
  </si>
  <si>
    <t>財源
過不
足額</t>
  </si>
  <si>
    <t>補助金</t>
  </si>
  <si>
    <t>借入金</t>
  </si>
  <si>
    <t>自己資金</t>
  </si>
  <si>
    <t>県
補助金</t>
  </si>
  <si>
    <t>市町村
補助金</t>
  </si>
  <si>
    <t>その他
補助金</t>
  </si>
  <si>
    <t>医療
機構</t>
  </si>
  <si>
    <t>県社協</t>
  </si>
  <si>
    <t>市中
銀行</t>
  </si>
  <si>
    <t>寄附金</t>
  </si>
  <si>
    <t>内部
留保</t>
  </si>
  <si>
    <t>千円</t>
  </si>
  <si>
    <t>土地購入費・借地契約時に支払う一時金</t>
  </si>
  <si>
    <t>補助対象外
工事費</t>
  </si>
  <si>
    <t>備品購入費</t>
  </si>
  <si>
    <t>開設準備経費</t>
  </si>
  <si>
    <t>運転資金</t>
  </si>
  <si>
    <t>財源構成比
（％）</t>
  </si>
  <si>
    <t>※</t>
  </si>
  <si>
    <t>財源過不足額がゼロ円になるよう「左記の財源計画」に金額を入力してください。</t>
  </si>
  <si>
    <t>●運転資金の算定根拠</t>
  </si>
  <si>
    <t>年間を通じて事業を行う○年度における事業活動支出の２月分に相当する金額を運転資金として見込んでいる。
　○千円÷12×２＝○千円</t>
  </si>
  <si>
    <t>■　資金収支計画表</t>
  </si>
  <si>
    <t>（単位：千円）</t>
  </si>
  <si>
    <t>NO</t>
  </si>
  <si>
    <t>左記の年度別内訳</t>
  </si>
  <si>
    <t>年度</t>
  </si>
  <si>
    <t>事業活動による収支</t>
  </si>
  <si>
    <t>収入</t>
  </si>
  <si>
    <t>整備予定のサービス</t>
  </si>
  <si>
    <t>基本報酬</t>
  </si>
  <si>
    <t>加算</t>
  </si>
  <si>
    <t>併設するサービス</t>
  </si>
  <si>
    <t>利用料収入</t>
  </si>
  <si>
    <t>滞在費</t>
  </si>
  <si>
    <t>食費（朝食・昼食・おやつ・夕飯）</t>
  </si>
  <si>
    <t>その他収入</t>
  </si>
  <si>
    <t>借入金利息補助金収入</t>
  </si>
  <si>
    <t>経常経費寄附金収入</t>
  </si>
  <si>
    <t>その他の収入</t>
  </si>
  <si>
    <t>事業活動収入計</t>
  </si>
  <si>
    <t>支出</t>
  </si>
  <si>
    <t>人件費支出</t>
  </si>
  <si>
    <t>事業費支出</t>
  </si>
  <si>
    <t>事務費支出</t>
  </si>
  <si>
    <t>利用者負担軽減額</t>
  </si>
  <si>
    <t>支払利息支出</t>
  </si>
  <si>
    <t>土地取得資金</t>
  </si>
  <si>
    <t>建設資金</t>
  </si>
  <si>
    <t>その他費用資金</t>
  </si>
  <si>
    <t>その他の支出</t>
  </si>
  <si>
    <t>事業活動支出計</t>
  </si>
  <si>
    <t>事業活動資金収支差額</t>
  </si>
  <si>
    <t>施設整備等による収支</t>
  </si>
  <si>
    <t>施設整備等
補助金収入</t>
  </si>
  <si>
    <t>県補助金</t>
  </si>
  <si>
    <t>市町村補助金</t>
  </si>
  <si>
    <t>借入金元金償還補助金収入</t>
  </si>
  <si>
    <t>施設整備等寄附金収入</t>
  </si>
  <si>
    <t>借入金元金償還寄附金収入</t>
  </si>
  <si>
    <t>設備資金
借入金収入</t>
  </si>
  <si>
    <t>施設整備等収入計</t>
  </si>
  <si>
    <t>借入金元金
償還支出</t>
  </si>
  <si>
    <t>土地取得支出</t>
  </si>
  <si>
    <t>建物取得支出</t>
  </si>
  <si>
    <t>設計監理費</t>
  </si>
  <si>
    <t>造成工事費</t>
  </si>
  <si>
    <t>建設工事費</t>
  </si>
  <si>
    <t>その他固定資産取得支出</t>
  </si>
  <si>
    <t>施設整備等支出計</t>
  </si>
  <si>
    <t>施設整備等資金収支差額</t>
  </si>
  <si>
    <t>その他の活動による収支</t>
  </si>
  <si>
    <t>長期運営資金借入金収入</t>
  </si>
  <si>
    <t>法人内長期借入金収入</t>
  </si>
  <si>
    <t>法人内繰入金収入</t>
  </si>
  <si>
    <t>その他の活動収入計</t>
  </si>
  <si>
    <t>長期運営資金元金償還支出</t>
  </si>
  <si>
    <t>法人内長期借入金返済支出</t>
  </si>
  <si>
    <t>その他の活動支出計</t>
  </si>
  <si>
    <t>その他の活動資金収支差額</t>
  </si>
  <si>
    <t>当期資金収支差額合計（単年度収支）</t>
  </si>
  <si>
    <t>前期末支払資金残高</t>
  </si>
  <si>
    <t>当期末支払資金残高</t>
  </si>
  <si>
    <t xml:space="preserve"> </t>
  </si>
  <si>
    <t>施　設</t>
  </si>
  <si>
    <t>日　程</t>
  </si>
  <si>
    <t>備考
（担保物権抹消の実現性その他）</t>
  </si>
  <si>
    <t>工事費</t>
  </si>
  <si>
    <t>工事事務費</t>
  </si>
  <si>
    <t>補助対象</t>
  </si>
  <si>
    <t>介護保険収入
（利用者負担分収入も含む）</t>
  </si>
  <si>
    <t>定員・
利用者</t>
  </si>
  <si>
    <t>（第３号様式）</t>
  </si>
  <si>
    <t>厚木市</t>
  </si>
  <si>
    <t>243-0000</t>
  </si>
  <si>
    <t>厚木市○○○他</t>
  </si>
  <si>
    <t>（第４号様式）</t>
  </si>
  <si>
    <t>（第５号様式）</t>
  </si>
  <si>
    <t>厚木市○丁目○番○号</t>
  </si>
  <si>
    <t>（第６号様式）</t>
  </si>
  <si>
    <t>（第７号様式）</t>
  </si>
  <si>
    <t>厚木市まちづくり条例</t>
  </si>
  <si>
    <t>施設該当部分</t>
  </si>
  <si>
    <t>令和</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</si>
</sst>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quot;床&quot;"/>
    <numFmt numFmtId="179" formatCode="\(#,##0&quot;床&quot;\)"/>
    <numFmt numFmtId="180" formatCode="#,##0&quot;千&quot;&quot;円&quot;;[Red]&quot;▲&quot;\ #,##0&quot;千&quot;&quot;円&quot;"/>
    <numFmt numFmtId="181" formatCode="0.0%"/>
    <numFmt numFmtId="182" formatCode="#,##0_);[Red]\(#,##0\)"/>
    <numFmt numFmtId="183" formatCode="#,##0_ ;[Red]\-#,##0\ "/>
    <numFmt numFmtId="184" formatCode="0.000%"/>
    <numFmt numFmtId="185" formatCode="0_ "/>
    <numFmt numFmtId="186" formatCode="0_);[Red]\(0\)"/>
    <numFmt numFmtId="187" formatCode="#,##0.00_ "/>
    <numFmt numFmtId="188" formatCode="0.00_);[Red]\(0.00\)"/>
    <numFmt numFmtId="189" formatCode="0;&quot;△ &quot;0"/>
    <numFmt numFmtId="190" formatCode="m/d"/>
    <numFmt numFmtId="191" formatCode="#,##0.00_);[Red]\(#,##0.00\)"/>
    <numFmt numFmtId="192" formatCode="#,##0.0000000000000000_);[Red]\(#,##0.0000000000000000\)"/>
    <numFmt numFmtId="193" formatCode="#,##0.000000_);[Red]\(#,##0.000000\)"/>
    <numFmt numFmtId="194" formatCode="#,##0;&quot;△ &quot;#,##0"/>
    <numFmt numFmtId="195" formatCode="[$-411]ge\.m\.d;@"/>
    <numFmt numFmtId="196" formatCode="0.000_);[Red]\(0.000\)"/>
    <numFmt numFmtId="197" formatCode="0.000_ "/>
    <numFmt numFmtId="198" formatCode="#,##0_);\(#,##0\)"/>
    <numFmt numFmtId="199" formatCode="#,##0.0000_ "/>
    <numFmt numFmtId="200" formatCode="0.0000_);[Red]\(0.0000\)"/>
    <numFmt numFmtId="201" formatCode="0.0_);[Red]\(0.0\)"/>
    <numFmt numFmtId="202" formatCode="0.0_ "/>
    <numFmt numFmtId="203" formatCode="[DBNum3][$-411]0"/>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 #,##0_-;\-* #,##0_-;_-* &quot;-&quot;_-;_-@_-"/>
    <numFmt numFmtId="210" formatCode="_-&quot;¥&quot;* #,##0.00_-;\-&quot;¥&quot;* #,##0.00_-;_-&quot;¥&quot;* &quot;-&quot;??_-;_-@_-"/>
    <numFmt numFmtId="211" formatCode="_-* #,##0.00_-;\-* #,##0.00_-;_-* &quot;-&quot;??_-;_-@_-"/>
    <numFmt numFmtId="212" formatCode="#,##0;[Red]#,##0"/>
    <numFmt numFmtId="213" formatCode="0;[Red]0"/>
    <numFmt numFmtId="214" formatCode="&quot;Yes&quot;;&quot;Yes&quot;;&quot;No&quot;"/>
    <numFmt numFmtId="215" formatCode="&quot;True&quot;;&quot;True&quot;;&quot;False&quot;"/>
    <numFmt numFmtId="216" formatCode="&quot;On&quot;;&quot;On&quot;;&quot;Off&quot;"/>
    <numFmt numFmtId="217" formatCode="[$€-2]\ #,##0.00_);[Red]\([$€-2]\ #,##0.00\)"/>
    <numFmt numFmtId="218" formatCode="#,##0.00000000000_);[Red]\(#,##0.00000000000\)"/>
    <numFmt numFmtId="219" formatCode="#,##0.000_);[Red]\(#,##0.000\)"/>
    <numFmt numFmtId="220" formatCode="&quot;¥&quot;#,##0.00_);[Red]\(&quot;¥&quot;#,##0.00\)"/>
    <numFmt numFmtId="221" formatCode="#,##0.0_);[Red]\(#,##0.0\)"/>
    <numFmt numFmtId="222" formatCode="#,##0.00;&quot;△ &quot;#,##0.00"/>
    <numFmt numFmtId="223" formatCode="#,##0;&quot;▲ &quot;#,##0"/>
    <numFmt numFmtId="224" formatCode="0.000;&quot;△ &quot;0.000"/>
    <numFmt numFmtId="225" formatCode="General&quot;床&quot;"/>
    <numFmt numFmtId="226" formatCode="#,##0&quot;年&quot;&quot;度&quot;"/>
  </numFmts>
  <fonts count="56">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name val="ＭＳ ゴシック"/>
      <family val="3"/>
    </font>
    <font>
      <sz val="10"/>
      <name val="ＭＳ ゴシック"/>
      <family val="3"/>
    </font>
    <font>
      <sz val="14"/>
      <name val="ＭＳ ゴシック"/>
      <family val="3"/>
    </font>
    <font>
      <sz val="12"/>
      <name val="ＭＳ 明朝"/>
      <family val="1"/>
    </font>
    <font>
      <sz val="6"/>
      <name val="ＭＳ 明朝"/>
      <family val="1"/>
    </font>
    <font>
      <sz val="10"/>
      <name val="ＭＳ 明朝"/>
      <family val="1"/>
    </font>
    <font>
      <sz val="14"/>
      <name val="ＭＳ 明朝"/>
      <family val="1"/>
    </font>
    <font>
      <sz val="9"/>
      <name val="ＭＳ 明朝"/>
      <family val="1"/>
    </font>
    <font>
      <sz val="10"/>
      <name val="ＭＳ Ｐゴシック"/>
      <family val="3"/>
    </font>
    <font>
      <sz val="9"/>
      <name val="ＭＳ Ｐゴシック"/>
      <family val="3"/>
    </font>
    <font>
      <sz val="8"/>
      <name val="ＭＳ 明朝"/>
      <family val="1"/>
    </font>
    <font>
      <sz val="11"/>
      <name val="ＭＳ 明朝"/>
      <family val="1"/>
    </font>
    <font>
      <b/>
      <sz val="10"/>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9"/>
      <color indexed="9"/>
      <name val="ＭＳ 明朝"/>
      <family val="1"/>
    </font>
    <font>
      <sz val="10"/>
      <color indexed="9"/>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9"/>
      <color theme="0"/>
      <name val="ＭＳ 明朝"/>
      <family val="1"/>
    </font>
    <font>
      <sz val="10"/>
      <color theme="0"/>
      <name val="ＭＳ 明朝"/>
      <family val="1"/>
    </font>
    <font>
      <b/>
      <sz val="8"/>
      <name val="ＭＳ Ｐゴシック"/>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lightTrellis"/>
    </fill>
    <fill>
      <patternFill patternType="solid">
        <fgColor theme="9" tint="0.7999500036239624"/>
        <bgColor indexed="64"/>
      </patternFill>
    </fill>
    <fill>
      <patternFill patternType="solid">
        <fgColor theme="9" tint="0.3999499976634979"/>
        <bgColor indexed="64"/>
      </patternFill>
    </fill>
    <fill>
      <patternFill patternType="solid">
        <fgColor theme="8" tint="0.7999500036239624"/>
        <bgColor indexed="64"/>
      </patternFill>
    </fill>
    <fill>
      <patternFill patternType="solid">
        <fgColor theme="8" tint="0.3999499976634979"/>
        <bgColor indexed="64"/>
      </patternFill>
    </fill>
    <fill>
      <patternFill patternType="solid">
        <fgColor theme="7" tint="0.7999500036239624"/>
        <bgColor indexed="64"/>
      </patternFill>
    </fill>
    <fill>
      <patternFill patternType="solid">
        <fgColor theme="7" tint="0.3999499976634979"/>
        <bgColor indexed="64"/>
      </patternFill>
    </fill>
    <fill>
      <patternFill patternType="solid">
        <fgColor indexed="15"/>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style="thin"/>
      <right style="thin"/>
      <top style="thin"/>
      <bottom style="hair"/>
    </border>
    <border>
      <left>
        <color indexed="63"/>
      </left>
      <right style="thin"/>
      <top style="thin"/>
      <bottom style="hair"/>
    </border>
    <border>
      <left style="thin"/>
      <right style="thin"/>
      <top style="hair"/>
      <bottom style="hair"/>
    </border>
    <border>
      <left>
        <color indexed="63"/>
      </left>
      <right style="thin"/>
      <top style="hair"/>
      <bottom style="hair"/>
    </border>
    <border>
      <left style="thin"/>
      <right style="thin"/>
      <top style="hair"/>
      <bottom style="thin"/>
    </border>
    <border>
      <left>
        <color indexed="63"/>
      </left>
      <right style="thin"/>
      <top style="hair"/>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style="thin"/>
      <top style="hair"/>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style="thin"/>
      <right>
        <color indexed="63"/>
      </right>
      <top>
        <color indexed="63"/>
      </top>
      <bottom style="hair"/>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7" fillId="0" borderId="0">
      <alignment vertical="center"/>
      <protection/>
    </xf>
    <xf numFmtId="0" fontId="36" fillId="0" borderId="0">
      <alignment vertical="center"/>
      <protection/>
    </xf>
    <xf numFmtId="0" fontId="2" fillId="0" borderId="0" applyNumberFormat="0" applyFill="0" applyBorder="0" applyAlignment="0" applyProtection="0"/>
    <xf numFmtId="0" fontId="52" fillId="32" borderId="0" applyNumberFormat="0" applyBorder="0" applyAlignment="0" applyProtection="0"/>
  </cellStyleXfs>
  <cellXfs count="376">
    <xf numFmtId="0" fontId="0" fillId="0" borderId="0" xfId="0" applyAlignment="1">
      <alignment vertical="center"/>
    </xf>
    <xf numFmtId="0" fontId="5" fillId="0" borderId="0" xfId="62" applyFont="1" applyProtection="1">
      <alignment vertical="center"/>
      <protection/>
    </xf>
    <xf numFmtId="0" fontId="9" fillId="0" borderId="0" xfId="62" applyFont="1" applyProtection="1">
      <alignment vertical="center"/>
      <protection/>
    </xf>
    <xf numFmtId="0" fontId="6" fillId="0" borderId="0" xfId="62" applyFont="1" applyProtection="1">
      <alignment vertical="center"/>
      <protection/>
    </xf>
    <xf numFmtId="0" fontId="10" fillId="0" borderId="0" xfId="62" applyFont="1" applyProtection="1">
      <alignment vertical="center"/>
      <protection/>
    </xf>
    <xf numFmtId="0" fontId="9" fillId="0" borderId="10" xfId="62" applyFont="1" applyFill="1" applyBorder="1" applyAlignment="1" applyProtection="1">
      <alignment horizontal="center" vertical="center"/>
      <protection/>
    </xf>
    <xf numFmtId="0" fontId="9" fillId="0" borderId="0" xfId="62" applyFont="1" applyFill="1" applyProtection="1">
      <alignment vertical="center"/>
      <protection/>
    </xf>
    <xf numFmtId="0" fontId="9" fillId="0" borderId="10" xfId="62" applyFont="1" applyBorder="1" applyAlignment="1" applyProtection="1">
      <alignment horizontal="center" vertical="center" shrinkToFit="1"/>
      <protection/>
    </xf>
    <xf numFmtId="0" fontId="9" fillId="0" borderId="11" xfId="62" applyFont="1" applyFill="1" applyBorder="1" applyAlignment="1" applyProtection="1">
      <alignment vertical="center"/>
      <protection/>
    </xf>
    <xf numFmtId="0" fontId="9" fillId="0" borderId="12" xfId="62" applyFont="1" applyFill="1" applyBorder="1" applyAlignment="1" applyProtection="1">
      <alignment vertical="center"/>
      <protection/>
    </xf>
    <xf numFmtId="0" fontId="9" fillId="0" borderId="13" xfId="62" applyFont="1" applyFill="1" applyBorder="1" applyAlignment="1" applyProtection="1">
      <alignment vertical="center" wrapText="1"/>
      <protection/>
    </xf>
    <xf numFmtId="0" fontId="9" fillId="0" borderId="13" xfId="62" applyFont="1" applyFill="1" applyBorder="1" applyAlignment="1" applyProtection="1">
      <alignment vertical="center"/>
      <protection/>
    </xf>
    <xf numFmtId="0" fontId="9" fillId="0" borderId="14" xfId="62" applyFont="1" applyFill="1" applyBorder="1" applyAlignment="1" applyProtection="1">
      <alignment vertical="center" wrapText="1"/>
      <protection/>
    </xf>
    <xf numFmtId="0" fontId="9" fillId="0" borderId="13" xfId="62" applyFont="1" applyBorder="1" applyAlignment="1" applyProtection="1">
      <alignment vertical="center" wrapText="1"/>
      <protection/>
    </xf>
    <xf numFmtId="0" fontId="9" fillId="0" borderId="14" xfId="62" applyFont="1" applyBorder="1" applyAlignment="1" applyProtection="1">
      <alignment vertical="center" wrapText="1"/>
      <protection/>
    </xf>
    <xf numFmtId="0" fontId="9" fillId="0" borderId="15" xfId="62" applyFont="1" applyBorder="1" applyProtection="1">
      <alignment vertical="center"/>
      <protection/>
    </xf>
    <xf numFmtId="38" fontId="11" fillId="0" borderId="13" xfId="51" applyFont="1" applyBorder="1" applyAlignment="1" applyProtection="1">
      <alignment vertical="center"/>
      <protection/>
    </xf>
    <xf numFmtId="0" fontId="9" fillId="0" borderId="13" xfId="62" applyFont="1" applyBorder="1" applyAlignment="1" applyProtection="1">
      <alignment vertical="center"/>
      <protection/>
    </xf>
    <xf numFmtId="38" fontId="9" fillId="0" borderId="13" xfId="51" applyFont="1" applyBorder="1" applyAlignment="1" applyProtection="1">
      <alignment vertical="center"/>
      <protection/>
    </xf>
    <xf numFmtId="0" fontId="9" fillId="0" borderId="14" xfId="62" applyFont="1" applyBorder="1" applyAlignment="1" applyProtection="1">
      <alignment vertical="center"/>
      <protection/>
    </xf>
    <xf numFmtId="38" fontId="9" fillId="0" borderId="11" xfId="51" applyFont="1" applyBorder="1" applyAlignment="1" applyProtection="1">
      <alignment vertical="center"/>
      <protection/>
    </xf>
    <xf numFmtId="0" fontId="9" fillId="0" borderId="11" xfId="62" applyFont="1" applyBorder="1" applyAlignment="1" applyProtection="1">
      <alignment vertical="center"/>
      <protection/>
    </xf>
    <xf numFmtId="0" fontId="9" fillId="0" borderId="12" xfId="62" applyFont="1" applyBorder="1" applyAlignment="1" applyProtection="1">
      <alignment vertical="center"/>
      <protection/>
    </xf>
    <xf numFmtId="0" fontId="9" fillId="0" borderId="16" xfId="62" applyFont="1" applyFill="1" applyBorder="1" applyAlignment="1" applyProtection="1">
      <alignment vertical="center"/>
      <protection/>
    </xf>
    <xf numFmtId="38" fontId="9" fillId="0" borderId="15" xfId="51" applyFont="1" applyBorder="1" applyAlignment="1" applyProtection="1">
      <alignment vertical="center" wrapText="1"/>
      <protection/>
    </xf>
    <xf numFmtId="38" fontId="9" fillId="0" borderId="15" xfId="51" applyFont="1" applyBorder="1" applyAlignment="1" applyProtection="1">
      <alignment vertical="center"/>
      <protection/>
    </xf>
    <xf numFmtId="38" fontId="9" fillId="0" borderId="16" xfId="51" applyFont="1" applyBorder="1" applyAlignment="1" applyProtection="1">
      <alignment vertical="center"/>
      <protection/>
    </xf>
    <xf numFmtId="0" fontId="9" fillId="0" borderId="15" xfId="62" applyFont="1" applyBorder="1" applyAlignment="1" applyProtection="1">
      <alignment vertical="center"/>
      <protection/>
    </xf>
    <xf numFmtId="0" fontId="9" fillId="0" borderId="16" xfId="62" applyFont="1" applyBorder="1" applyAlignment="1" applyProtection="1">
      <alignment vertical="center"/>
      <protection/>
    </xf>
    <xf numFmtId="0" fontId="9" fillId="0" borderId="12" xfId="62" applyFont="1" applyBorder="1" applyAlignment="1" applyProtection="1">
      <alignment horizontal="center" vertical="center"/>
      <protection/>
    </xf>
    <xf numFmtId="0" fontId="9" fillId="0" borderId="11" xfId="62" applyFont="1" applyBorder="1" applyAlignment="1" applyProtection="1">
      <alignment horizontal="center" vertical="center"/>
      <protection/>
    </xf>
    <xf numFmtId="0" fontId="9" fillId="0" borderId="11" xfId="62" applyFont="1" applyBorder="1" applyProtection="1">
      <alignment vertical="center"/>
      <protection/>
    </xf>
    <xf numFmtId="0" fontId="9" fillId="0" borderId="12" xfId="62" applyFont="1" applyBorder="1" applyProtection="1">
      <alignment vertical="center"/>
      <protection/>
    </xf>
    <xf numFmtId="0" fontId="9" fillId="0" borderId="0" xfId="62" applyFont="1" applyBorder="1" applyAlignment="1" applyProtection="1">
      <alignment horizontal="center" vertical="center"/>
      <protection/>
    </xf>
    <xf numFmtId="0" fontId="9" fillId="0" borderId="0" xfId="62" applyFont="1" applyBorder="1" applyProtection="1">
      <alignment vertical="center"/>
      <protection/>
    </xf>
    <xf numFmtId="0" fontId="9" fillId="0" borderId="17" xfId="62" applyFont="1" applyBorder="1" applyProtection="1">
      <alignment vertical="center"/>
      <protection/>
    </xf>
    <xf numFmtId="0" fontId="12" fillId="0" borderId="0" xfId="62" applyFont="1" applyProtection="1">
      <alignment vertical="center"/>
      <protection/>
    </xf>
    <xf numFmtId="0" fontId="9" fillId="33" borderId="10" xfId="62" applyFont="1" applyFill="1" applyBorder="1" applyAlignment="1" applyProtection="1">
      <alignment horizontal="center" vertical="center"/>
      <protection/>
    </xf>
    <xf numFmtId="0" fontId="9" fillId="0" borderId="16" xfId="62" applyFont="1" applyBorder="1" applyAlignment="1" applyProtection="1">
      <alignment horizontal="center" vertical="center" shrinkToFit="1"/>
      <protection/>
    </xf>
    <xf numFmtId="0" fontId="9" fillId="0" borderId="12" xfId="62" applyFont="1" applyBorder="1" applyAlignment="1" applyProtection="1">
      <alignment horizontal="center" vertical="center" shrinkToFit="1"/>
      <protection/>
    </xf>
    <xf numFmtId="0" fontId="9" fillId="0" borderId="18" xfId="62" applyFont="1" applyBorder="1" applyAlignment="1" applyProtection="1">
      <alignment horizontal="center" vertical="center"/>
      <protection/>
    </xf>
    <xf numFmtId="0" fontId="9" fillId="0" borderId="18" xfId="62" applyFont="1" applyBorder="1" applyAlignment="1" applyProtection="1">
      <alignment vertical="center" wrapText="1"/>
      <protection/>
    </xf>
    <xf numFmtId="0" fontId="9" fillId="33" borderId="18" xfId="62" applyFont="1" applyFill="1" applyBorder="1" applyAlignment="1" applyProtection="1">
      <alignment horizontal="center" vertical="center"/>
      <protection locked="0"/>
    </xf>
    <xf numFmtId="0" fontId="9" fillId="33" borderId="19" xfId="62" applyFont="1" applyFill="1" applyBorder="1" applyAlignment="1" applyProtection="1">
      <alignment vertical="center" wrapText="1"/>
      <protection locked="0"/>
    </xf>
    <xf numFmtId="0" fontId="9" fillId="0" borderId="20" xfId="62" applyFont="1" applyBorder="1" applyAlignment="1" applyProtection="1">
      <alignment horizontal="center" vertical="center"/>
      <protection/>
    </xf>
    <xf numFmtId="0" fontId="9" fillId="0" borderId="20" xfId="62" applyFont="1" applyBorder="1" applyAlignment="1" applyProtection="1">
      <alignment vertical="center" wrapText="1"/>
      <protection/>
    </xf>
    <xf numFmtId="0" fontId="9" fillId="33" borderId="20" xfId="62" applyFont="1" applyFill="1" applyBorder="1" applyAlignment="1" applyProtection="1">
      <alignment horizontal="center" vertical="center"/>
      <protection locked="0"/>
    </xf>
    <xf numFmtId="0" fontId="9" fillId="33" borderId="21" xfId="62" applyFont="1" applyFill="1" applyBorder="1" applyAlignment="1" applyProtection="1">
      <alignment vertical="center" wrapText="1"/>
      <protection locked="0"/>
    </xf>
    <xf numFmtId="0" fontId="9" fillId="33" borderId="20" xfId="62" applyFont="1" applyFill="1" applyBorder="1" applyAlignment="1" applyProtection="1">
      <alignment vertical="center" wrapText="1"/>
      <protection locked="0"/>
    </xf>
    <xf numFmtId="0" fontId="9" fillId="0" borderId="22" xfId="62" applyFont="1" applyBorder="1" applyAlignment="1" applyProtection="1">
      <alignment horizontal="center" vertical="center"/>
      <protection/>
    </xf>
    <xf numFmtId="0" fontId="9" fillId="33" borderId="22" xfId="62" applyFont="1" applyFill="1" applyBorder="1" applyAlignment="1" applyProtection="1">
      <alignment vertical="center" wrapText="1"/>
      <protection locked="0"/>
    </xf>
    <xf numFmtId="0" fontId="9" fillId="33" borderId="22" xfId="62" applyFont="1" applyFill="1" applyBorder="1" applyAlignment="1" applyProtection="1">
      <alignment horizontal="center" vertical="center"/>
      <protection locked="0"/>
    </xf>
    <xf numFmtId="0" fontId="9" fillId="33" borderId="23" xfId="62" applyFont="1" applyFill="1" applyBorder="1" applyAlignment="1" applyProtection="1">
      <alignment vertical="center" wrapText="1"/>
      <protection locked="0"/>
    </xf>
    <xf numFmtId="0" fontId="13" fillId="0" borderId="0" xfId="62" applyFont="1" applyProtection="1">
      <alignment vertical="center"/>
      <protection/>
    </xf>
    <xf numFmtId="0" fontId="6" fillId="0" borderId="0" xfId="62" applyFont="1" applyAlignment="1" applyProtection="1">
      <alignment vertical="center"/>
      <protection/>
    </xf>
    <xf numFmtId="0" fontId="11" fillId="0" borderId="13" xfId="62" applyFont="1" applyBorder="1" applyAlignment="1" applyProtection="1">
      <alignment horizontal="center" vertical="center" wrapText="1"/>
      <protection/>
    </xf>
    <xf numFmtId="0" fontId="11" fillId="0" borderId="0" xfId="62" applyFont="1" applyProtection="1">
      <alignment vertical="center"/>
      <protection/>
    </xf>
    <xf numFmtId="0" fontId="11" fillId="0" borderId="11" xfId="62" applyFont="1" applyBorder="1" applyAlignment="1" applyProtection="1">
      <alignment horizontal="center" vertical="center"/>
      <protection/>
    </xf>
    <xf numFmtId="0" fontId="11" fillId="0" borderId="10" xfId="62" applyFont="1" applyBorder="1" applyAlignment="1" applyProtection="1">
      <alignment horizontal="center" vertical="center"/>
      <protection/>
    </xf>
    <xf numFmtId="0" fontId="11" fillId="0" borderId="24" xfId="62" applyFont="1" applyBorder="1" applyAlignment="1" applyProtection="1">
      <alignment horizontal="center" vertical="center" wrapText="1"/>
      <protection/>
    </xf>
    <xf numFmtId="0" fontId="11" fillId="0" borderId="10" xfId="62" applyFont="1" applyBorder="1" applyAlignment="1" applyProtection="1">
      <alignment horizontal="center" vertical="center" wrapText="1"/>
      <protection/>
    </xf>
    <xf numFmtId="0" fontId="11" fillId="0" borderId="15" xfId="62" applyFont="1" applyBorder="1" applyAlignment="1" applyProtection="1">
      <alignment horizontal="center" vertical="center"/>
      <protection/>
    </xf>
    <xf numFmtId="0" fontId="11" fillId="33" borderId="25" xfId="62" applyFont="1" applyFill="1" applyBorder="1" applyAlignment="1" applyProtection="1">
      <alignment vertical="center" shrinkToFit="1"/>
      <protection locked="0"/>
    </xf>
    <xf numFmtId="0" fontId="14" fillId="0" borderId="0" xfId="62" applyFont="1" applyBorder="1" applyAlignment="1" applyProtection="1">
      <alignment horizontal="center" vertical="center" shrinkToFit="1"/>
      <protection/>
    </xf>
    <xf numFmtId="0" fontId="11" fillId="33" borderId="17" xfId="62" applyFont="1" applyFill="1" applyBorder="1" applyAlignment="1" applyProtection="1">
      <alignment horizontal="left" vertical="center" shrinkToFit="1"/>
      <protection locked="0"/>
    </xf>
    <xf numFmtId="0" fontId="11" fillId="33" borderId="26" xfId="62" applyFont="1" applyFill="1" applyBorder="1" applyAlignment="1" applyProtection="1">
      <alignment horizontal="left" vertical="center" shrinkToFit="1"/>
      <protection locked="0"/>
    </xf>
    <xf numFmtId="177" fontId="11" fillId="33" borderId="13" xfId="62" applyNumberFormat="1" applyFont="1" applyFill="1" applyBorder="1" applyAlignment="1" applyProtection="1">
      <alignment vertical="center" shrinkToFit="1"/>
      <protection locked="0"/>
    </xf>
    <xf numFmtId="177" fontId="11" fillId="33" borderId="26" xfId="62" applyNumberFormat="1" applyFont="1" applyFill="1" applyBorder="1" applyAlignment="1" applyProtection="1">
      <alignment vertical="center" shrinkToFit="1"/>
      <protection locked="0"/>
    </xf>
    <xf numFmtId="0" fontId="11" fillId="33" borderId="13" xfId="62" applyFont="1" applyFill="1" applyBorder="1" applyAlignment="1" applyProtection="1">
      <alignment vertical="center" shrinkToFit="1"/>
      <protection locked="0"/>
    </xf>
    <xf numFmtId="0" fontId="11" fillId="33" borderId="26" xfId="62" applyFont="1" applyFill="1" applyBorder="1" applyAlignment="1" applyProtection="1">
      <alignment vertical="center" shrinkToFit="1"/>
      <protection locked="0"/>
    </xf>
    <xf numFmtId="0" fontId="11" fillId="33" borderId="13" xfId="62" applyFont="1" applyFill="1" applyBorder="1" applyProtection="1">
      <alignment vertical="center"/>
      <protection locked="0"/>
    </xf>
    <xf numFmtId="0" fontId="11" fillId="0" borderId="26" xfId="62" applyFont="1" applyFill="1" applyBorder="1" applyProtection="1">
      <alignment vertical="center"/>
      <protection/>
    </xf>
    <xf numFmtId="38" fontId="11" fillId="33" borderId="26" xfId="51" applyFont="1" applyFill="1" applyBorder="1" applyAlignment="1" applyProtection="1">
      <alignment vertical="center"/>
      <protection locked="0"/>
    </xf>
    <xf numFmtId="0" fontId="11" fillId="33" borderId="18" xfId="62" applyFont="1" applyFill="1" applyBorder="1" applyAlignment="1" applyProtection="1">
      <alignment vertical="center" wrapText="1"/>
      <protection locked="0"/>
    </xf>
    <xf numFmtId="0" fontId="11" fillId="0" borderId="27" xfId="62" applyFont="1" applyBorder="1" applyAlignment="1" applyProtection="1">
      <alignment horizontal="center" vertical="center"/>
      <protection/>
    </xf>
    <xf numFmtId="0" fontId="11" fillId="33" borderId="27" xfId="62" applyFont="1" applyFill="1" applyBorder="1" applyAlignment="1" applyProtection="1">
      <alignment vertical="center"/>
      <protection locked="0"/>
    </xf>
    <xf numFmtId="0" fontId="11" fillId="33" borderId="27" xfId="62" applyFont="1" applyFill="1" applyBorder="1" applyAlignment="1" applyProtection="1">
      <alignment vertical="center" shrinkToFit="1"/>
      <protection locked="0"/>
    </xf>
    <xf numFmtId="0" fontId="14" fillId="0" borderId="28" xfId="62" applyFont="1" applyBorder="1" applyAlignment="1" applyProtection="1">
      <alignment horizontal="center" vertical="center" shrinkToFit="1"/>
      <protection/>
    </xf>
    <xf numFmtId="0" fontId="11" fillId="33" borderId="21" xfId="62" applyFont="1" applyFill="1" applyBorder="1" applyAlignment="1" applyProtection="1">
      <alignment horizontal="left" vertical="center" shrinkToFit="1"/>
      <protection locked="0"/>
    </xf>
    <xf numFmtId="0" fontId="11" fillId="33" borderId="20" xfId="62" applyFont="1" applyFill="1" applyBorder="1" applyAlignment="1" applyProtection="1">
      <alignment horizontal="left" vertical="center" shrinkToFit="1"/>
      <protection locked="0"/>
    </xf>
    <xf numFmtId="177" fontId="11" fillId="33" borderId="28" xfId="62" applyNumberFormat="1" applyFont="1" applyFill="1" applyBorder="1" applyAlignment="1" applyProtection="1">
      <alignment vertical="center" shrinkToFit="1"/>
      <protection locked="0"/>
    </xf>
    <xf numFmtId="177" fontId="11" fillId="33" borderId="20" xfId="62" applyNumberFormat="1" applyFont="1" applyFill="1" applyBorder="1" applyAlignment="1" applyProtection="1">
      <alignment vertical="center" shrinkToFit="1"/>
      <protection locked="0"/>
    </xf>
    <xf numFmtId="0" fontId="11" fillId="33" borderId="28" xfId="62" applyFont="1" applyFill="1" applyBorder="1" applyAlignment="1" applyProtection="1">
      <alignment vertical="center" shrinkToFit="1"/>
      <protection locked="0"/>
    </xf>
    <xf numFmtId="0" fontId="11" fillId="33" borderId="20" xfId="62" applyFont="1" applyFill="1" applyBorder="1" applyAlignment="1" applyProtection="1">
      <alignment vertical="center" shrinkToFit="1"/>
      <protection locked="0"/>
    </xf>
    <xf numFmtId="0" fontId="11" fillId="33" borderId="28" xfId="62" applyFont="1" applyFill="1" applyBorder="1" applyProtection="1">
      <alignment vertical="center"/>
      <protection locked="0"/>
    </xf>
    <xf numFmtId="0" fontId="11" fillId="0" borderId="20" xfId="62" applyFont="1" applyFill="1" applyBorder="1" applyProtection="1">
      <alignment vertical="center"/>
      <protection/>
    </xf>
    <xf numFmtId="38" fontId="11" fillId="33" borderId="20" xfId="51" applyFont="1" applyFill="1" applyBorder="1" applyAlignment="1" applyProtection="1">
      <alignment vertical="center"/>
      <protection locked="0"/>
    </xf>
    <xf numFmtId="0" fontId="11" fillId="33" borderId="20" xfId="62" applyFont="1" applyFill="1" applyBorder="1" applyAlignment="1" applyProtection="1">
      <alignment vertical="center" wrapText="1"/>
      <protection locked="0"/>
    </xf>
    <xf numFmtId="0" fontId="11" fillId="0" borderId="29" xfId="62" applyFont="1" applyBorder="1" applyAlignment="1" applyProtection="1">
      <alignment horizontal="center" vertical="center"/>
      <protection/>
    </xf>
    <xf numFmtId="0" fontId="11" fillId="33" borderId="29" xfId="62" applyFont="1" applyFill="1" applyBorder="1" applyAlignment="1" applyProtection="1">
      <alignment vertical="center"/>
      <protection locked="0"/>
    </xf>
    <xf numFmtId="0" fontId="11" fillId="33" borderId="29" xfId="62" applyFont="1" applyFill="1" applyBorder="1" applyAlignment="1" applyProtection="1">
      <alignment vertical="center" shrinkToFit="1"/>
      <protection locked="0"/>
    </xf>
    <xf numFmtId="0" fontId="11" fillId="33" borderId="30" xfId="62" applyFont="1" applyFill="1" applyBorder="1" applyAlignment="1" applyProtection="1">
      <alignment horizontal="left" vertical="center" shrinkToFit="1"/>
      <protection locked="0"/>
    </xf>
    <xf numFmtId="0" fontId="11" fillId="33" borderId="22" xfId="62" applyFont="1" applyFill="1" applyBorder="1" applyAlignment="1" applyProtection="1">
      <alignment horizontal="left" vertical="center" shrinkToFit="1"/>
      <protection locked="0"/>
    </xf>
    <xf numFmtId="177" fontId="11" fillId="33" borderId="31" xfId="62" applyNumberFormat="1" applyFont="1" applyFill="1" applyBorder="1" applyAlignment="1" applyProtection="1">
      <alignment vertical="center" shrinkToFit="1"/>
      <protection locked="0"/>
    </xf>
    <xf numFmtId="177" fontId="11" fillId="33" borderId="32" xfId="62" applyNumberFormat="1" applyFont="1" applyFill="1" applyBorder="1" applyAlignment="1" applyProtection="1">
      <alignment vertical="center" shrinkToFit="1"/>
      <protection locked="0"/>
    </xf>
    <xf numFmtId="0" fontId="11" fillId="33" borderId="31" xfId="62" applyFont="1" applyFill="1" applyBorder="1" applyAlignment="1" applyProtection="1">
      <alignment vertical="center" shrinkToFit="1"/>
      <protection locked="0"/>
    </xf>
    <xf numFmtId="0" fontId="11" fillId="33" borderId="22" xfId="62" applyFont="1" applyFill="1" applyBorder="1" applyAlignment="1" applyProtection="1">
      <alignment vertical="center" shrinkToFit="1"/>
      <protection locked="0"/>
    </xf>
    <xf numFmtId="0" fontId="11" fillId="33" borderId="32" xfId="62" applyFont="1" applyFill="1" applyBorder="1" applyAlignment="1" applyProtection="1">
      <alignment vertical="center" shrinkToFit="1"/>
      <protection locked="0"/>
    </xf>
    <xf numFmtId="0" fontId="11" fillId="33" borderId="31" xfId="62" applyFont="1" applyFill="1" applyBorder="1" applyProtection="1">
      <alignment vertical="center"/>
      <protection locked="0"/>
    </xf>
    <xf numFmtId="38" fontId="11" fillId="33" borderId="33" xfId="51" applyFont="1" applyFill="1" applyBorder="1" applyAlignment="1" applyProtection="1">
      <alignment vertical="center"/>
      <protection locked="0"/>
    </xf>
    <xf numFmtId="0" fontId="11" fillId="33" borderId="22" xfId="62" applyFont="1" applyFill="1" applyBorder="1" applyAlignment="1" applyProtection="1">
      <alignment vertical="center" wrapText="1"/>
      <protection locked="0"/>
    </xf>
    <xf numFmtId="0" fontId="11" fillId="0" borderId="16" xfId="62" applyFont="1" applyBorder="1" applyAlignment="1" applyProtection="1">
      <alignment vertical="center"/>
      <protection/>
    </xf>
    <xf numFmtId="0" fontId="11" fillId="0" borderId="12" xfId="62" applyFont="1" applyFill="1" applyBorder="1" applyAlignment="1" applyProtection="1">
      <alignment horizontal="center" vertical="center"/>
      <protection/>
    </xf>
    <xf numFmtId="38" fontId="5" fillId="0" borderId="0" xfId="51" applyFont="1" applyAlignment="1" applyProtection="1">
      <alignment vertical="center"/>
      <protection/>
    </xf>
    <xf numFmtId="38" fontId="13" fillId="0" borderId="0" xfId="51" applyFont="1" applyAlignment="1" applyProtection="1">
      <alignment vertical="center"/>
      <protection/>
    </xf>
    <xf numFmtId="38" fontId="6" fillId="0" borderId="0" xfId="51" applyFont="1" applyAlignment="1" applyProtection="1">
      <alignment vertical="center"/>
      <protection/>
    </xf>
    <xf numFmtId="38" fontId="6" fillId="0" borderId="0" xfId="51" applyFont="1" applyAlignment="1" applyProtection="1">
      <alignment vertical="center"/>
      <protection/>
    </xf>
    <xf numFmtId="38" fontId="0" fillId="0" borderId="0" xfId="51" applyFont="1" applyBorder="1" applyAlignment="1" applyProtection="1">
      <alignment vertical="center"/>
      <protection/>
    </xf>
    <xf numFmtId="38" fontId="0" fillId="0" borderId="0" xfId="51" applyFont="1" applyBorder="1" applyAlignment="1" applyProtection="1">
      <alignment horizontal="center" vertical="center"/>
      <protection/>
    </xf>
    <xf numFmtId="38" fontId="12" fillId="0" borderId="0" xfId="51" applyFont="1" applyBorder="1" applyAlignment="1" applyProtection="1">
      <alignment vertical="center"/>
      <protection/>
    </xf>
    <xf numFmtId="38" fontId="0" fillId="0" borderId="0" xfId="51" applyFont="1" applyBorder="1" applyAlignment="1" applyProtection="1">
      <alignment vertical="center"/>
      <protection/>
    </xf>
    <xf numFmtId="38" fontId="11" fillId="0" borderId="26" xfId="51" applyFont="1" applyBorder="1" applyAlignment="1" applyProtection="1">
      <alignment horizontal="center" vertical="center" wrapText="1"/>
      <protection/>
    </xf>
    <xf numFmtId="38" fontId="11" fillId="0" borderId="15" xfId="51" applyFont="1" applyBorder="1" applyAlignment="1" applyProtection="1">
      <alignment horizontal="center" vertical="center" wrapText="1"/>
      <protection/>
    </xf>
    <xf numFmtId="38" fontId="11" fillId="0" borderId="0" xfId="51" applyFont="1" applyAlignment="1" applyProtection="1">
      <alignment vertical="center"/>
      <protection/>
    </xf>
    <xf numFmtId="38" fontId="14" fillId="0" borderId="34" xfId="51" applyFont="1" applyBorder="1" applyAlignment="1" applyProtection="1">
      <alignment horizontal="right" vertical="center" wrapText="1"/>
      <protection/>
    </xf>
    <xf numFmtId="38" fontId="14" fillId="0" borderId="24" xfId="51" applyFont="1" applyBorder="1" applyAlignment="1" applyProtection="1">
      <alignment horizontal="right" vertical="center" wrapText="1"/>
      <protection/>
    </xf>
    <xf numFmtId="38" fontId="11" fillId="0" borderId="10" xfId="51" applyFont="1" applyBorder="1" applyAlignment="1" applyProtection="1">
      <alignment horizontal="center" vertical="center"/>
      <protection/>
    </xf>
    <xf numFmtId="38" fontId="9" fillId="33" borderId="24" xfId="51" applyFont="1" applyFill="1" applyBorder="1" applyAlignment="1" applyProtection="1">
      <alignment vertical="center" shrinkToFit="1"/>
      <protection locked="0"/>
    </xf>
    <xf numFmtId="38" fontId="9" fillId="0" borderId="24" xfId="51" applyFont="1" applyBorder="1" applyAlignment="1" applyProtection="1">
      <alignment vertical="center" shrinkToFit="1"/>
      <protection/>
    </xf>
    <xf numFmtId="38" fontId="9" fillId="34" borderId="10" xfId="51" applyFont="1" applyFill="1" applyBorder="1" applyAlignment="1" applyProtection="1">
      <alignment vertical="center" shrinkToFit="1"/>
      <protection/>
    </xf>
    <xf numFmtId="38" fontId="9" fillId="34" borderId="10" xfId="51" applyFont="1" applyFill="1" applyBorder="1" applyAlignment="1" applyProtection="1">
      <alignment vertical="center" shrinkToFit="1"/>
      <protection locked="0"/>
    </xf>
    <xf numFmtId="0" fontId="11" fillId="0" borderId="34" xfId="62" applyFont="1" applyBorder="1" applyAlignment="1" applyProtection="1">
      <alignment horizontal="center" vertical="center" wrapText="1"/>
      <protection/>
    </xf>
    <xf numFmtId="38" fontId="9" fillId="0" borderId="10" xfId="51" applyFont="1" applyBorder="1" applyAlignment="1" applyProtection="1">
      <alignment vertical="center" shrinkToFit="1"/>
      <protection/>
    </xf>
    <xf numFmtId="38" fontId="7" fillId="0" borderId="10" xfId="51" applyFont="1" applyBorder="1" applyAlignment="1" applyProtection="1">
      <alignment horizontal="center" vertical="center"/>
      <protection/>
    </xf>
    <xf numFmtId="38" fontId="7" fillId="0" borderId="10" xfId="51" applyFont="1" applyBorder="1" applyAlignment="1" applyProtection="1">
      <alignment vertical="center"/>
      <protection/>
    </xf>
    <xf numFmtId="38" fontId="15" fillId="0" borderId="0" xfId="51" applyFont="1" applyAlignment="1" applyProtection="1">
      <alignment vertical="center"/>
      <protection/>
    </xf>
    <xf numFmtId="38" fontId="7" fillId="0" borderId="0" xfId="51" applyFont="1" applyAlignment="1" applyProtection="1">
      <alignment vertical="center"/>
      <protection/>
    </xf>
    <xf numFmtId="0" fontId="4" fillId="0" borderId="0" xfId="62" applyFont="1" applyProtection="1">
      <alignment vertical="center"/>
      <protection/>
    </xf>
    <xf numFmtId="0" fontId="13" fillId="0" borderId="0" xfId="62" applyFont="1" applyAlignment="1" applyProtection="1">
      <alignment horizontal="right" vertical="center"/>
      <protection/>
    </xf>
    <xf numFmtId="0" fontId="11" fillId="0" borderId="15" xfId="62" applyFont="1" applyBorder="1" applyAlignment="1" applyProtection="1">
      <alignment horizontal="center" vertical="center" shrinkToFit="1"/>
      <protection/>
    </xf>
    <xf numFmtId="0" fontId="11" fillId="0" borderId="26" xfId="62" applyFont="1" applyBorder="1" applyAlignment="1" applyProtection="1">
      <alignment horizontal="center" vertical="center" shrinkToFit="1"/>
      <protection/>
    </xf>
    <xf numFmtId="0" fontId="11" fillId="0" borderId="34" xfId="62" applyFont="1" applyBorder="1" applyAlignment="1" applyProtection="1">
      <alignment horizontal="center" vertical="center" shrinkToFit="1"/>
      <protection/>
    </xf>
    <xf numFmtId="0" fontId="11" fillId="0" borderId="24" xfId="62" applyFont="1" applyBorder="1" applyAlignment="1" applyProtection="1">
      <alignment horizontal="center" vertical="center" shrinkToFit="1"/>
      <protection/>
    </xf>
    <xf numFmtId="0" fontId="11" fillId="0" borderId="15" xfId="62" applyFont="1" applyBorder="1" applyAlignment="1" applyProtection="1">
      <alignment vertical="center" shrinkToFit="1"/>
      <protection/>
    </xf>
    <xf numFmtId="223" fontId="9" fillId="35" borderId="10" xfId="51" applyNumberFormat="1" applyFont="1" applyFill="1" applyBorder="1" applyAlignment="1" applyProtection="1">
      <alignment vertical="center" shrinkToFit="1"/>
      <protection/>
    </xf>
    <xf numFmtId="223" fontId="9" fillId="0" borderId="17" xfId="51" applyNumberFormat="1" applyFont="1" applyBorder="1" applyAlignment="1" applyProtection="1">
      <alignment vertical="center" shrinkToFit="1"/>
      <protection/>
    </xf>
    <xf numFmtId="223" fontId="9" fillId="0" borderId="14" xfId="51" applyNumberFormat="1" applyFont="1" applyBorder="1" applyAlignment="1" applyProtection="1">
      <alignment vertical="center" shrinkToFit="1"/>
      <protection/>
    </xf>
    <xf numFmtId="223" fontId="9" fillId="0" borderId="12" xfId="51" applyNumberFormat="1" applyFont="1" applyBorder="1" applyAlignment="1" applyProtection="1">
      <alignment vertical="center" shrinkToFit="1"/>
      <protection/>
    </xf>
    <xf numFmtId="223" fontId="9" fillId="0" borderId="12" xfId="51" applyNumberFormat="1" applyFont="1" applyFill="1" applyBorder="1" applyAlignment="1" applyProtection="1">
      <alignment vertical="center" shrinkToFit="1"/>
      <protection locked="0"/>
    </xf>
    <xf numFmtId="223" fontId="9" fillId="0" borderId="10" xfId="51" applyNumberFormat="1" applyFont="1" applyFill="1" applyBorder="1" applyAlignment="1" applyProtection="1">
      <alignment vertical="center" shrinkToFit="1"/>
      <protection locked="0"/>
    </xf>
    <xf numFmtId="223" fontId="9" fillId="0" borderId="10" xfId="51" applyNumberFormat="1" applyFont="1" applyFill="1" applyBorder="1" applyAlignment="1" applyProtection="1">
      <alignment vertical="center" shrinkToFit="1"/>
      <protection/>
    </xf>
    <xf numFmtId="223" fontId="9" fillId="36" borderId="10" xfId="51" applyNumberFormat="1" applyFont="1" applyFill="1" applyBorder="1" applyAlignment="1" applyProtection="1">
      <alignment vertical="center" shrinkToFit="1"/>
      <protection/>
    </xf>
    <xf numFmtId="223" fontId="9" fillId="36" borderId="12" xfId="51" applyNumberFormat="1" applyFont="1" applyFill="1" applyBorder="1" applyAlignment="1" applyProtection="1">
      <alignment vertical="center" shrinkToFit="1"/>
      <protection/>
    </xf>
    <xf numFmtId="223" fontId="9" fillId="35" borderId="12" xfId="51" applyNumberFormat="1" applyFont="1" applyFill="1" applyBorder="1" applyAlignment="1" applyProtection="1">
      <alignment vertical="center" shrinkToFit="1"/>
      <protection/>
    </xf>
    <xf numFmtId="223" fontId="9" fillId="0" borderId="12" xfId="51" applyNumberFormat="1" applyFont="1" applyFill="1" applyBorder="1" applyAlignment="1" applyProtection="1">
      <alignment vertical="center" shrinkToFit="1"/>
      <protection/>
    </xf>
    <xf numFmtId="0" fontId="11" fillId="0" borderId="0" xfId="62" applyFont="1" applyFill="1" applyProtection="1">
      <alignment vertical="center"/>
      <protection/>
    </xf>
    <xf numFmtId="223" fontId="9" fillId="13" borderId="10" xfId="51" applyNumberFormat="1" applyFont="1" applyFill="1" applyBorder="1" applyAlignment="1" applyProtection="1">
      <alignment vertical="center" shrinkToFit="1"/>
      <protection/>
    </xf>
    <xf numFmtId="223" fontId="9" fillId="37" borderId="10" xfId="51" applyNumberFormat="1" applyFont="1" applyFill="1" applyBorder="1" applyAlignment="1" applyProtection="1">
      <alignment vertical="center" shrinkToFit="1"/>
      <protection/>
    </xf>
    <xf numFmtId="194" fontId="9" fillId="35" borderId="26" xfId="51" applyNumberFormat="1" applyFont="1" applyFill="1" applyBorder="1" applyAlignment="1" applyProtection="1">
      <alignment vertical="center" shrinkToFit="1"/>
      <protection/>
    </xf>
    <xf numFmtId="223" fontId="9" fillId="35" borderId="12" xfId="51" applyNumberFormat="1" applyFont="1" applyFill="1" applyBorder="1" applyAlignment="1" applyProtection="1">
      <alignment vertical="center" shrinkToFit="1"/>
      <protection locked="0"/>
    </xf>
    <xf numFmtId="223" fontId="9" fillId="38" borderId="10" xfId="51" applyNumberFormat="1" applyFont="1" applyFill="1" applyBorder="1" applyAlignment="1" applyProtection="1">
      <alignment vertical="center" shrinkToFit="1"/>
      <protection/>
    </xf>
    <xf numFmtId="223" fontId="9" fillId="12" borderId="10" xfId="51" applyNumberFormat="1" applyFont="1" applyFill="1" applyBorder="1" applyAlignment="1" applyProtection="1">
      <alignment vertical="center" shrinkToFit="1"/>
      <protection/>
    </xf>
    <xf numFmtId="223" fontId="9" fillId="39" borderId="10" xfId="51" applyNumberFormat="1" applyFont="1" applyFill="1" applyBorder="1" applyAlignment="1" applyProtection="1">
      <alignment vertical="center" shrinkToFit="1"/>
      <protection/>
    </xf>
    <xf numFmtId="223" fontId="9" fillId="40" borderId="10" xfId="51" applyNumberFormat="1" applyFont="1" applyFill="1" applyBorder="1" applyAlignment="1" applyProtection="1">
      <alignment vertical="center" shrinkToFit="1"/>
      <protection/>
    </xf>
    <xf numFmtId="223" fontId="9" fillId="11" borderId="10" xfId="51" applyNumberFormat="1" applyFont="1" applyFill="1" applyBorder="1" applyAlignment="1" applyProtection="1">
      <alignment vertical="center" shrinkToFit="1"/>
      <protection/>
    </xf>
    <xf numFmtId="223" fontId="9" fillId="41" borderId="10" xfId="51" applyNumberFormat="1" applyFont="1" applyFill="1" applyBorder="1" applyAlignment="1" applyProtection="1">
      <alignment vertical="center" shrinkToFit="1"/>
      <protection/>
    </xf>
    <xf numFmtId="223" fontId="9" fillId="42" borderId="12" xfId="51" applyNumberFormat="1" applyFont="1" applyFill="1" applyBorder="1" applyAlignment="1" applyProtection="1">
      <alignment vertical="center" shrinkToFit="1"/>
      <protection/>
    </xf>
    <xf numFmtId="223" fontId="9" fillId="0" borderId="35" xfId="51" applyNumberFormat="1" applyFont="1" applyBorder="1" applyAlignment="1" applyProtection="1">
      <alignment vertical="center" shrinkToFit="1"/>
      <protection/>
    </xf>
    <xf numFmtId="38" fontId="11" fillId="0" borderId="18" xfId="51" applyFont="1" applyBorder="1" applyAlignment="1" applyProtection="1">
      <alignment vertical="center" wrapText="1"/>
      <protection/>
    </xf>
    <xf numFmtId="38" fontId="9" fillId="34" borderId="18" xfId="51" applyFont="1" applyFill="1" applyBorder="1" applyAlignment="1" applyProtection="1">
      <alignment vertical="center" shrinkToFit="1"/>
      <protection/>
    </xf>
    <xf numFmtId="38" fontId="9" fillId="34" borderId="18" xfId="51" applyFont="1" applyFill="1" applyBorder="1" applyAlignment="1" applyProtection="1">
      <alignment vertical="center" shrinkToFit="1"/>
      <protection locked="0"/>
    </xf>
    <xf numFmtId="38" fontId="9" fillId="0" borderId="18" xfId="51" applyFont="1" applyBorder="1" applyAlignment="1" applyProtection="1">
      <alignment vertical="center" shrinkToFit="1"/>
      <protection/>
    </xf>
    <xf numFmtId="38" fontId="11" fillId="0" borderId="20" xfId="51" applyFont="1" applyBorder="1" applyAlignment="1" applyProtection="1">
      <alignment vertical="center" wrapText="1"/>
      <protection/>
    </xf>
    <xf numFmtId="38" fontId="9" fillId="34" borderId="20" xfId="51" applyFont="1" applyFill="1" applyBorder="1" applyAlignment="1" applyProtection="1">
      <alignment vertical="center" shrinkToFit="1"/>
      <protection/>
    </xf>
    <xf numFmtId="38" fontId="9" fillId="34" borderId="20" xfId="51" applyFont="1" applyFill="1" applyBorder="1" applyAlignment="1" applyProtection="1">
      <alignment vertical="center" shrinkToFit="1"/>
      <protection locked="0"/>
    </xf>
    <xf numFmtId="38" fontId="9" fillId="0" borderId="20" xfId="51" applyFont="1" applyBorder="1" applyAlignment="1" applyProtection="1">
      <alignment vertical="center" shrinkToFit="1"/>
      <protection/>
    </xf>
    <xf numFmtId="38" fontId="11" fillId="0" borderId="36" xfId="51" applyFont="1" applyBorder="1" applyAlignment="1" applyProtection="1">
      <alignment vertical="center" wrapText="1"/>
      <protection/>
    </xf>
    <xf numFmtId="38" fontId="9" fillId="0" borderId="22" xfId="51" applyFont="1" applyBorder="1" applyAlignment="1" applyProtection="1">
      <alignment vertical="center" shrinkToFit="1"/>
      <protection/>
    </xf>
    <xf numFmtId="0" fontId="11" fillId="0" borderId="20" xfId="62" applyFont="1" applyBorder="1" applyAlignment="1" applyProtection="1">
      <alignment vertical="center" wrapText="1"/>
      <protection/>
    </xf>
    <xf numFmtId="0" fontId="11" fillId="33" borderId="37" xfId="62" applyFont="1" applyFill="1" applyBorder="1" applyAlignment="1" applyProtection="1">
      <alignment vertical="center"/>
      <protection locked="0"/>
    </xf>
    <xf numFmtId="0" fontId="11" fillId="33" borderId="10" xfId="62" applyFont="1" applyFill="1" applyBorder="1" applyAlignment="1" applyProtection="1">
      <alignment vertical="center"/>
      <protection locked="0"/>
    </xf>
    <xf numFmtId="40" fontId="53" fillId="0" borderId="10" xfId="51" applyNumberFormat="1" applyFont="1" applyBorder="1" applyAlignment="1" applyProtection="1">
      <alignment vertical="center" shrinkToFit="1"/>
      <protection/>
    </xf>
    <xf numFmtId="177" fontId="53" fillId="0" borderId="16" xfId="62" applyNumberFormat="1" applyFont="1" applyBorder="1" applyAlignment="1" applyProtection="1">
      <alignment vertical="center" shrinkToFit="1"/>
      <protection/>
    </xf>
    <xf numFmtId="38" fontId="9" fillId="33" borderId="15" xfId="51" applyNumberFormat="1" applyFont="1" applyFill="1" applyBorder="1" applyAlignment="1" applyProtection="1">
      <alignment vertical="center" wrapText="1"/>
      <protection locked="0"/>
    </xf>
    <xf numFmtId="38" fontId="9" fillId="33" borderId="13" xfId="62" applyNumberFormat="1" applyFont="1" applyFill="1" applyBorder="1" applyAlignment="1" applyProtection="1">
      <alignment vertical="center" wrapText="1"/>
      <protection locked="0"/>
    </xf>
    <xf numFmtId="38" fontId="9" fillId="33" borderId="14" xfId="62" applyNumberFormat="1" applyFont="1" applyFill="1" applyBorder="1" applyAlignment="1" applyProtection="1">
      <alignment vertical="center" wrapText="1"/>
      <protection locked="0"/>
    </xf>
    <xf numFmtId="0" fontId="9" fillId="43" borderId="20" xfId="62" applyFont="1" applyFill="1" applyBorder="1" applyAlignment="1" applyProtection="1">
      <alignment vertical="center" wrapText="1"/>
      <protection locked="0"/>
    </xf>
    <xf numFmtId="38" fontId="9" fillId="43" borderId="22" xfId="51" applyFont="1" applyFill="1" applyBorder="1" applyAlignment="1" applyProtection="1">
      <alignment vertical="center" shrinkToFit="1"/>
      <protection/>
    </xf>
    <xf numFmtId="38" fontId="9" fillId="43" borderId="22" xfId="51" applyFont="1" applyFill="1" applyBorder="1" applyAlignment="1" applyProtection="1">
      <alignment vertical="center" shrinkToFit="1"/>
      <protection locked="0"/>
    </xf>
    <xf numFmtId="0" fontId="9" fillId="0" borderId="16" xfId="62" applyFont="1" applyFill="1" applyBorder="1" applyAlignment="1" applyProtection="1">
      <alignment horizontal="center" vertical="center"/>
      <protection/>
    </xf>
    <xf numFmtId="0" fontId="9" fillId="0" borderId="11" xfId="62" applyFont="1" applyFill="1" applyBorder="1" applyAlignment="1" applyProtection="1">
      <alignment horizontal="center" vertical="center"/>
      <protection/>
    </xf>
    <xf numFmtId="0" fontId="9" fillId="0" borderId="12" xfId="62" applyFont="1" applyFill="1" applyBorder="1" applyAlignment="1" applyProtection="1">
      <alignment horizontal="center" vertical="center"/>
      <protection/>
    </xf>
    <xf numFmtId="0" fontId="9" fillId="0" borderId="16" xfId="62" applyFont="1" applyFill="1" applyBorder="1" applyAlignment="1" applyProtection="1">
      <alignment horizontal="center" vertical="center" wrapText="1"/>
      <protection/>
    </xf>
    <xf numFmtId="0" fontId="9" fillId="0" borderId="11" xfId="62" applyFont="1" applyBorder="1" applyAlignment="1" applyProtection="1">
      <alignment horizontal="center" vertical="center" wrapText="1"/>
      <protection/>
    </xf>
    <xf numFmtId="0" fontId="9" fillId="0" borderId="12" xfId="62" applyFont="1" applyBorder="1" applyAlignment="1" applyProtection="1">
      <alignment horizontal="center" vertical="center" wrapText="1"/>
      <protection/>
    </xf>
    <xf numFmtId="0" fontId="9" fillId="0" borderId="16" xfId="62" applyFont="1" applyBorder="1" applyAlignment="1" applyProtection="1">
      <alignment horizontal="center" vertical="center" wrapText="1"/>
      <protection/>
    </xf>
    <xf numFmtId="0" fontId="9" fillId="33" borderId="16" xfId="62" applyFont="1" applyFill="1" applyBorder="1" applyAlignment="1" applyProtection="1">
      <alignment vertical="center" wrapText="1"/>
      <protection locked="0"/>
    </xf>
    <xf numFmtId="0" fontId="9" fillId="33" borderId="11" xfId="62" applyFont="1" applyFill="1" applyBorder="1" applyAlignment="1" applyProtection="1">
      <alignment vertical="center" wrapText="1"/>
      <protection locked="0"/>
    </xf>
    <xf numFmtId="0" fontId="9" fillId="33" borderId="12" xfId="62" applyFont="1" applyFill="1" applyBorder="1" applyAlignment="1" applyProtection="1">
      <alignment vertical="center" wrapText="1"/>
      <protection locked="0"/>
    </xf>
    <xf numFmtId="0" fontId="9" fillId="0" borderId="15" xfId="62" applyFont="1" applyBorder="1" applyAlignment="1" applyProtection="1">
      <alignment horizontal="center" vertical="center" wrapText="1"/>
      <protection/>
    </xf>
    <xf numFmtId="0" fontId="9" fillId="0" borderId="13" xfId="62" applyFont="1" applyBorder="1" applyAlignment="1" applyProtection="1">
      <alignment horizontal="center" vertical="center" wrapText="1"/>
      <protection/>
    </xf>
    <xf numFmtId="0" fontId="9" fillId="0" borderId="14" xfId="62" applyFont="1" applyBorder="1" applyAlignment="1" applyProtection="1">
      <alignment horizontal="center" vertical="center" wrapText="1"/>
      <protection/>
    </xf>
    <xf numFmtId="0" fontId="9" fillId="0" borderId="25" xfId="62" applyFont="1" applyBorder="1" applyAlignment="1" applyProtection="1">
      <alignment horizontal="center" vertical="center" wrapText="1"/>
      <protection/>
    </xf>
    <xf numFmtId="0" fontId="9" fillId="0" borderId="0" xfId="62" applyFont="1" applyBorder="1" applyAlignment="1" applyProtection="1">
      <alignment horizontal="center" vertical="center" wrapText="1"/>
      <protection/>
    </xf>
    <xf numFmtId="0" fontId="9" fillId="0" borderId="17" xfId="62" applyFont="1" applyBorder="1" applyAlignment="1" applyProtection="1">
      <alignment horizontal="center" vertical="center" wrapText="1"/>
      <protection/>
    </xf>
    <xf numFmtId="0" fontId="9" fillId="0" borderId="34" xfId="62" applyFont="1" applyBorder="1" applyAlignment="1" applyProtection="1">
      <alignment horizontal="center" vertical="center" wrapText="1"/>
      <protection/>
    </xf>
    <xf numFmtId="0" fontId="9" fillId="0" borderId="38" xfId="62" applyFont="1" applyBorder="1" applyAlignment="1" applyProtection="1">
      <alignment horizontal="center" vertical="center" wrapText="1"/>
      <protection/>
    </xf>
    <xf numFmtId="0" fontId="9" fillId="0" borderId="35" xfId="62" applyFont="1" applyBorder="1" applyAlignment="1" applyProtection="1">
      <alignment horizontal="center" vertical="center" wrapText="1"/>
      <protection/>
    </xf>
    <xf numFmtId="0" fontId="9" fillId="0" borderId="16" xfId="62" applyFont="1" applyBorder="1" applyAlignment="1" applyProtection="1">
      <alignment vertical="center" shrinkToFit="1"/>
      <protection/>
    </xf>
    <xf numFmtId="0" fontId="7" fillId="0" borderId="11" xfId="62" applyFont="1" applyBorder="1" applyAlignment="1" applyProtection="1">
      <alignment vertical="center" shrinkToFit="1"/>
      <protection/>
    </xf>
    <xf numFmtId="0" fontId="7" fillId="0" borderId="12" xfId="62" applyFont="1" applyBorder="1" applyAlignment="1" applyProtection="1">
      <alignment vertical="center" shrinkToFit="1"/>
      <protection/>
    </xf>
    <xf numFmtId="0" fontId="9" fillId="0" borderId="11" xfId="62" applyFont="1" applyBorder="1" applyAlignment="1" applyProtection="1">
      <alignment vertical="center" shrinkToFit="1"/>
      <protection/>
    </xf>
    <xf numFmtId="0" fontId="9" fillId="0" borderId="12" xfId="62" applyFont="1" applyBorder="1" applyAlignment="1" applyProtection="1">
      <alignment vertical="center" shrinkToFit="1"/>
      <protection/>
    </xf>
    <xf numFmtId="0" fontId="11" fillId="0" borderId="15" xfId="62" applyFont="1" applyBorder="1" applyAlignment="1" applyProtection="1">
      <alignment vertical="center" wrapText="1"/>
      <protection/>
    </xf>
    <xf numFmtId="0" fontId="11" fillId="0" borderId="13" xfId="62" applyFont="1" applyBorder="1" applyAlignment="1" applyProtection="1">
      <alignment vertical="center" wrapText="1"/>
      <protection/>
    </xf>
    <xf numFmtId="0" fontId="11" fillId="0" borderId="14" xfId="62" applyFont="1" applyBorder="1" applyAlignment="1" applyProtection="1">
      <alignment vertical="center" wrapText="1"/>
      <protection/>
    </xf>
    <xf numFmtId="0" fontId="11" fillId="0" borderId="25" xfId="62" applyFont="1" applyBorder="1" applyAlignment="1" applyProtection="1">
      <alignment vertical="center" wrapText="1"/>
      <protection/>
    </xf>
    <xf numFmtId="0" fontId="11" fillId="0" borderId="0" xfId="62" applyFont="1" applyBorder="1" applyAlignment="1" applyProtection="1">
      <alignment vertical="center" wrapText="1"/>
      <protection/>
    </xf>
    <xf numFmtId="0" fontId="11" fillId="0" borderId="17" xfId="62" applyFont="1" applyBorder="1" applyAlignment="1" applyProtection="1">
      <alignment vertical="center" wrapText="1"/>
      <protection/>
    </xf>
    <xf numFmtId="0" fontId="11" fillId="0" borderId="34" xfId="62" applyFont="1" applyBorder="1" applyAlignment="1" applyProtection="1">
      <alignment vertical="center" wrapText="1"/>
      <protection/>
    </xf>
    <xf numFmtId="0" fontId="11" fillId="0" borderId="38" xfId="62" applyFont="1" applyBorder="1" applyAlignment="1" applyProtection="1">
      <alignment vertical="center" wrapText="1"/>
      <protection/>
    </xf>
    <xf numFmtId="0" fontId="11" fillId="0" borderId="35" xfId="62" applyFont="1" applyBorder="1" applyAlignment="1" applyProtection="1">
      <alignment vertical="center" wrapText="1"/>
      <protection/>
    </xf>
    <xf numFmtId="0" fontId="9" fillId="0" borderId="10" xfId="62" applyFont="1" applyBorder="1" applyAlignment="1" applyProtection="1">
      <alignment horizontal="left" vertical="center" wrapText="1"/>
      <protection/>
    </xf>
    <xf numFmtId="0" fontId="9" fillId="34" borderId="10" xfId="62" applyFont="1" applyFill="1" applyBorder="1" applyAlignment="1" applyProtection="1">
      <alignment horizontal="right" vertical="center" wrapText="1"/>
      <protection/>
    </xf>
    <xf numFmtId="0" fontId="9" fillId="0" borderId="0" xfId="62" applyFont="1" applyAlignment="1" applyProtection="1">
      <alignment horizontal="center" vertical="center" wrapText="1"/>
      <protection/>
    </xf>
    <xf numFmtId="0" fontId="9" fillId="0" borderId="16" xfId="62" applyFont="1" applyBorder="1" applyAlignment="1" applyProtection="1">
      <alignment vertical="center" wrapText="1"/>
      <protection/>
    </xf>
    <xf numFmtId="0" fontId="9" fillId="0" borderId="11" xfId="62" applyFont="1" applyBorder="1" applyAlignment="1" applyProtection="1">
      <alignment vertical="center" wrapText="1"/>
      <protection/>
    </xf>
    <xf numFmtId="0" fontId="9" fillId="0" borderId="12" xfId="62" applyFont="1" applyBorder="1" applyAlignment="1" applyProtection="1">
      <alignment vertical="center" wrapText="1"/>
      <protection/>
    </xf>
    <xf numFmtId="0" fontId="9" fillId="33" borderId="13" xfId="62" applyFont="1" applyFill="1" applyBorder="1" applyAlignment="1" applyProtection="1">
      <alignment vertical="center" wrapText="1"/>
      <protection locked="0"/>
    </xf>
    <xf numFmtId="0" fontId="9" fillId="33" borderId="14" xfId="62" applyFont="1" applyFill="1" applyBorder="1" applyAlignment="1" applyProtection="1">
      <alignment vertical="center" wrapText="1"/>
      <protection locked="0"/>
    </xf>
    <xf numFmtId="40" fontId="9" fillId="34" borderId="16" xfId="51" applyNumberFormat="1" applyFont="1" applyFill="1" applyBorder="1" applyAlignment="1" applyProtection="1">
      <alignment vertical="center" wrapText="1"/>
      <protection/>
    </xf>
    <xf numFmtId="40" fontId="9" fillId="34" borderId="11" xfId="51" applyNumberFormat="1" applyFont="1" applyFill="1" applyBorder="1" applyAlignment="1" applyProtection="1">
      <alignment vertical="center" wrapText="1"/>
      <protection/>
    </xf>
    <xf numFmtId="40" fontId="9" fillId="34" borderId="12" xfId="51" applyNumberFormat="1" applyFont="1" applyFill="1" applyBorder="1" applyAlignment="1" applyProtection="1">
      <alignment vertical="center" wrapText="1"/>
      <protection/>
    </xf>
    <xf numFmtId="0" fontId="9" fillId="33" borderId="16" xfId="62" applyFont="1" applyFill="1" applyBorder="1" applyAlignment="1" applyProtection="1">
      <alignment vertical="center" shrinkToFit="1"/>
      <protection locked="0"/>
    </xf>
    <xf numFmtId="0" fontId="9" fillId="33" borderId="11" xfId="62" applyFont="1" applyFill="1" applyBorder="1" applyAlignment="1" applyProtection="1">
      <alignment vertical="center" shrinkToFit="1"/>
      <protection locked="0"/>
    </xf>
    <xf numFmtId="0" fontId="9" fillId="33" borderId="12" xfId="62" applyFont="1" applyFill="1" applyBorder="1" applyAlignment="1" applyProtection="1">
      <alignment vertical="center" shrinkToFit="1"/>
      <protection locked="0"/>
    </xf>
    <xf numFmtId="0" fontId="9" fillId="33" borderId="0" xfId="62" applyFont="1" applyFill="1" applyBorder="1" applyAlignment="1" applyProtection="1">
      <alignment vertical="center" wrapText="1"/>
      <protection locked="0"/>
    </xf>
    <xf numFmtId="0" fontId="9" fillId="33" borderId="17" xfId="62" applyFont="1" applyFill="1" applyBorder="1" applyAlignment="1" applyProtection="1">
      <alignment vertical="center" wrapText="1"/>
      <protection locked="0"/>
    </xf>
    <xf numFmtId="38" fontId="9" fillId="33" borderId="15" xfId="51" applyNumberFormat="1" applyFont="1" applyFill="1" applyBorder="1" applyAlignment="1" applyProtection="1">
      <alignment vertical="center" wrapText="1"/>
      <protection locked="0"/>
    </xf>
    <xf numFmtId="38" fontId="9" fillId="33" borderId="13" xfId="62" applyNumberFormat="1" applyFont="1" applyFill="1" applyBorder="1" applyAlignment="1" applyProtection="1">
      <alignment vertical="center" wrapText="1"/>
      <protection locked="0"/>
    </xf>
    <xf numFmtId="38" fontId="9" fillId="33" borderId="14" xfId="62" applyNumberFormat="1" applyFont="1" applyFill="1" applyBorder="1" applyAlignment="1" applyProtection="1">
      <alignment vertical="center" wrapText="1"/>
      <protection locked="0"/>
    </xf>
    <xf numFmtId="0" fontId="9" fillId="43" borderId="16" xfId="62" applyFont="1" applyFill="1" applyBorder="1" applyAlignment="1" applyProtection="1">
      <alignment horizontal="left" vertical="center" shrinkToFit="1"/>
      <protection/>
    </xf>
    <xf numFmtId="0" fontId="9" fillId="43" borderId="11" xfId="62" applyFont="1" applyFill="1" applyBorder="1" applyAlignment="1" applyProtection="1">
      <alignment horizontal="left" vertical="center" shrinkToFit="1"/>
      <protection/>
    </xf>
    <xf numFmtId="0" fontId="9" fillId="43" borderId="12" xfId="62" applyFont="1" applyFill="1" applyBorder="1" applyAlignment="1" applyProtection="1">
      <alignment horizontal="left" vertical="center" shrinkToFit="1"/>
      <protection/>
    </xf>
    <xf numFmtId="40" fontId="9" fillId="34" borderId="15" xfId="51" applyNumberFormat="1" applyFont="1" applyFill="1" applyBorder="1" applyAlignment="1" applyProtection="1">
      <alignment vertical="center" wrapText="1"/>
      <protection/>
    </xf>
    <xf numFmtId="40" fontId="9" fillId="34" borderId="13" xfId="62" applyNumberFormat="1" applyFont="1" applyFill="1" applyBorder="1" applyAlignment="1" applyProtection="1">
      <alignment vertical="center" wrapText="1"/>
      <protection/>
    </xf>
    <xf numFmtId="0" fontId="11" fillId="0" borderId="16" xfId="62" applyFont="1" applyBorder="1" applyAlignment="1" applyProtection="1">
      <alignment vertical="center" wrapText="1"/>
      <protection/>
    </xf>
    <xf numFmtId="0" fontId="11" fillId="0" borderId="11" xfId="62" applyFont="1" applyBorder="1" applyAlignment="1" applyProtection="1">
      <alignment vertical="center" wrapText="1"/>
      <protection/>
    </xf>
    <xf numFmtId="0" fontId="11" fillId="0" borderId="12" xfId="62" applyFont="1" applyBorder="1" applyAlignment="1" applyProtection="1">
      <alignment vertical="center" wrapText="1"/>
      <protection/>
    </xf>
    <xf numFmtId="0" fontId="54" fillId="43" borderId="16" xfId="62" applyFont="1" applyFill="1" applyBorder="1" applyAlignment="1" applyProtection="1">
      <alignment vertical="center" wrapText="1"/>
      <protection/>
    </xf>
    <xf numFmtId="0" fontId="54" fillId="43" borderId="11" xfId="62" applyFont="1" applyFill="1" applyBorder="1" applyAlignment="1" applyProtection="1">
      <alignment vertical="center" wrapText="1"/>
      <protection/>
    </xf>
    <xf numFmtId="0" fontId="54" fillId="43" borderId="12" xfId="62" applyFont="1" applyFill="1" applyBorder="1" applyAlignment="1" applyProtection="1">
      <alignment vertical="center" wrapText="1"/>
      <protection/>
    </xf>
    <xf numFmtId="0" fontId="9" fillId="0" borderId="15" xfId="62" applyFont="1" applyBorder="1" applyAlignment="1" applyProtection="1">
      <alignment vertical="center" wrapText="1"/>
      <protection/>
    </xf>
    <xf numFmtId="0" fontId="9" fillId="0" borderId="13" xfId="62" applyFont="1" applyBorder="1" applyAlignment="1" applyProtection="1">
      <alignment vertical="center" wrapText="1"/>
      <protection/>
    </xf>
    <xf numFmtId="0" fontId="9" fillId="0" borderId="14" xfId="62" applyFont="1" applyBorder="1" applyAlignment="1" applyProtection="1">
      <alignment vertical="center" wrapText="1"/>
      <protection/>
    </xf>
    <xf numFmtId="0" fontId="9" fillId="0" borderId="34" xfId="62" applyFont="1" applyBorder="1" applyAlignment="1" applyProtection="1">
      <alignment vertical="center" wrapText="1"/>
      <protection/>
    </xf>
    <xf numFmtId="0" fontId="9" fillId="0" borderId="38" xfId="62" applyFont="1" applyBorder="1" applyAlignment="1" applyProtection="1">
      <alignment vertical="center" wrapText="1"/>
      <protection/>
    </xf>
    <xf numFmtId="0" fontId="9" fillId="0" borderId="35" xfId="62" applyFont="1" applyBorder="1" applyAlignment="1" applyProtection="1">
      <alignment vertical="center" wrapText="1"/>
      <protection/>
    </xf>
    <xf numFmtId="40" fontId="9" fillId="33" borderId="15" xfId="51" applyNumberFormat="1" applyFont="1" applyFill="1" applyBorder="1" applyAlignment="1" applyProtection="1">
      <alignment vertical="center" wrapText="1"/>
      <protection locked="0"/>
    </xf>
    <xf numFmtId="40" fontId="9" fillId="33" borderId="13" xfId="62" applyNumberFormat="1" applyFont="1" applyFill="1" applyBorder="1" applyAlignment="1" applyProtection="1">
      <alignment vertical="center" wrapText="1"/>
      <protection locked="0"/>
    </xf>
    <xf numFmtId="40" fontId="9" fillId="33" borderId="14" xfId="62" applyNumberFormat="1" applyFont="1" applyFill="1" applyBorder="1" applyAlignment="1" applyProtection="1">
      <alignment vertical="center" wrapText="1"/>
      <protection locked="0"/>
    </xf>
    <xf numFmtId="0" fontId="9" fillId="0" borderId="25" xfId="62" applyFont="1" applyBorder="1" applyAlignment="1" applyProtection="1">
      <alignment vertical="center" wrapText="1"/>
      <protection/>
    </xf>
    <xf numFmtId="0" fontId="9" fillId="0" borderId="0" xfId="62" applyFont="1" applyAlignment="1" applyProtection="1">
      <alignment vertical="center" wrapText="1"/>
      <protection/>
    </xf>
    <xf numFmtId="0" fontId="9" fillId="33" borderId="25" xfId="62" applyFont="1" applyFill="1" applyBorder="1" applyAlignment="1" applyProtection="1">
      <alignment vertical="center" wrapText="1"/>
      <protection locked="0"/>
    </xf>
    <xf numFmtId="0" fontId="9" fillId="33" borderId="38" xfId="62" applyFont="1" applyFill="1" applyBorder="1" applyAlignment="1" applyProtection="1">
      <alignment vertical="center" shrinkToFit="1"/>
      <protection locked="0"/>
    </xf>
    <xf numFmtId="0" fontId="9" fillId="33" borderId="35" xfId="62" applyFont="1" applyFill="1" applyBorder="1" applyAlignment="1" applyProtection="1">
      <alignment vertical="center" shrinkToFit="1"/>
      <protection locked="0"/>
    </xf>
    <xf numFmtId="0" fontId="9" fillId="0" borderId="16" xfId="62" applyFont="1" applyBorder="1" applyAlignment="1" applyProtection="1">
      <alignment horizontal="center" vertical="center" shrinkToFit="1"/>
      <protection/>
    </xf>
    <xf numFmtId="0" fontId="9" fillId="0" borderId="12" xfId="62" applyFont="1" applyBorder="1" applyAlignment="1" applyProtection="1">
      <alignment horizontal="center" vertical="center" shrinkToFit="1"/>
      <protection/>
    </xf>
    <xf numFmtId="0" fontId="11" fillId="0" borderId="16" xfId="62" applyFont="1" applyBorder="1" applyAlignment="1" applyProtection="1">
      <alignment horizontal="center" vertical="center" wrapText="1"/>
      <protection/>
    </xf>
    <xf numFmtId="0" fontId="11" fillId="0" borderId="11" xfId="62" applyFont="1" applyBorder="1" applyAlignment="1" applyProtection="1">
      <alignment horizontal="center" vertical="center" wrapText="1"/>
      <protection/>
    </xf>
    <xf numFmtId="0" fontId="11" fillId="0" borderId="12" xfId="62" applyFont="1" applyBorder="1" applyAlignment="1" applyProtection="1">
      <alignment horizontal="center" vertical="center" wrapText="1"/>
      <protection/>
    </xf>
    <xf numFmtId="0" fontId="11" fillId="0" borderId="26" xfId="62" applyFont="1" applyBorder="1" applyAlignment="1" applyProtection="1">
      <alignment vertical="center" wrapText="1"/>
      <protection/>
    </xf>
    <xf numFmtId="0" fontId="11" fillId="0" borderId="24" xfId="62" applyFont="1" applyBorder="1" applyAlignment="1" applyProtection="1">
      <alignment vertical="center" wrapText="1"/>
      <protection/>
    </xf>
    <xf numFmtId="0" fontId="11" fillId="0" borderId="16" xfId="62" applyFont="1" applyBorder="1" applyAlignment="1" applyProtection="1">
      <alignment vertical="center" wrapText="1" shrinkToFit="1"/>
      <protection/>
    </xf>
    <xf numFmtId="0" fontId="11" fillId="0" borderId="12" xfId="62" applyFont="1" applyBorder="1" applyAlignment="1" applyProtection="1">
      <alignment vertical="center" shrinkToFit="1"/>
      <protection/>
    </xf>
    <xf numFmtId="0" fontId="11" fillId="0" borderId="16" xfId="62" applyFont="1" applyFill="1" applyBorder="1" applyAlignment="1" applyProtection="1">
      <alignment horizontal="center" vertical="center"/>
      <protection/>
    </xf>
    <xf numFmtId="0" fontId="11" fillId="0" borderId="11" xfId="62" applyFont="1" applyFill="1" applyBorder="1" applyAlignment="1" applyProtection="1">
      <alignment horizontal="center" vertical="center"/>
      <protection/>
    </xf>
    <xf numFmtId="0" fontId="11" fillId="0" borderId="12" xfId="62" applyFont="1" applyFill="1" applyBorder="1" applyAlignment="1" applyProtection="1">
      <alignment horizontal="center" vertical="center"/>
      <protection/>
    </xf>
    <xf numFmtId="0" fontId="11" fillId="0" borderId="16" xfId="62" applyFont="1" applyBorder="1" applyAlignment="1" applyProtection="1">
      <alignment vertical="center"/>
      <protection/>
    </xf>
    <xf numFmtId="0" fontId="11" fillId="0" borderId="11" xfId="62" applyFont="1" applyBorder="1" applyAlignment="1" applyProtection="1">
      <alignment vertical="center"/>
      <protection/>
    </xf>
    <xf numFmtId="0" fontId="11" fillId="0" borderId="12" xfId="62" applyFont="1" applyBorder="1" applyAlignment="1" applyProtection="1">
      <alignment vertical="center"/>
      <protection/>
    </xf>
    <xf numFmtId="0" fontId="11" fillId="0" borderId="15" xfId="62" applyFont="1" applyBorder="1" applyAlignment="1" applyProtection="1">
      <alignment horizontal="center" vertical="center" wrapText="1"/>
      <protection/>
    </xf>
    <xf numFmtId="0" fontId="11" fillId="0" borderId="13" xfId="62" applyFont="1" applyBorder="1" applyAlignment="1" applyProtection="1">
      <alignment horizontal="center" vertical="center" wrapText="1"/>
      <protection/>
    </xf>
    <xf numFmtId="0" fontId="11" fillId="0" borderId="14" xfId="62" applyFont="1" applyBorder="1" applyAlignment="1" applyProtection="1">
      <alignment horizontal="center" vertical="center" wrapText="1"/>
      <protection/>
    </xf>
    <xf numFmtId="0" fontId="7" fillId="0" borderId="34" xfId="62" applyFont="1" applyBorder="1" applyAlignment="1" applyProtection="1">
      <alignment horizontal="center" vertical="center" wrapText="1"/>
      <protection/>
    </xf>
    <xf numFmtId="0" fontId="7" fillId="0" borderId="38" xfId="62" applyFont="1" applyBorder="1" applyAlignment="1" applyProtection="1">
      <alignment horizontal="center" vertical="center" wrapText="1"/>
      <protection/>
    </xf>
    <xf numFmtId="0" fontId="7" fillId="0" borderId="35" xfId="62" applyFont="1" applyBorder="1" applyAlignment="1" applyProtection="1">
      <alignment horizontal="center" vertical="center" wrapText="1"/>
      <protection/>
    </xf>
    <xf numFmtId="0" fontId="11" fillId="0" borderId="16" xfId="62" applyFont="1" applyBorder="1" applyAlignment="1" applyProtection="1">
      <alignment horizontal="center" vertical="center" shrinkToFit="1"/>
      <protection/>
    </xf>
    <xf numFmtId="0" fontId="7" fillId="0" borderId="12" xfId="62" applyFont="1" applyBorder="1" applyAlignment="1" applyProtection="1">
      <alignment horizontal="center" vertical="center" shrinkToFit="1"/>
      <protection/>
    </xf>
    <xf numFmtId="0" fontId="11" fillId="0" borderId="24" xfId="62" applyFont="1" applyBorder="1" applyAlignment="1" applyProtection="1">
      <alignment horizontal="center" vertical="center" wrapText="1"/>
      <protection/>
    </xf>
    <xf numFmtId="38" fontId="11" fillId="0" borderId="26" xfId="51" applyFont="1" applyBorder="1" applyAlignment="1" applyProtection="1">
      <alignment horizontal="center" vertical="center" wrapText="1"/>
      <protection/>
    </xf>
    <xf numFmtId="0" fontId="7" fillId="0" borderId="33" xfId="62" applyFont="1" applyBorder="1" applyAlignment="1" applyProtection="1">
      <alignment horizontal="center" vertical="center" wrapText="1"/>
      <protection/>
    </xf>
    <xf numFmtId="0" fontId="7" fillId="0" borderId="24" xfId="62" applyFont="1" applyBorder="1" applyAlignment="1" applyProtection="1">
      <alignment horizontal="center" vertical="center" wrapText="1"/>
      <protection/>
    </xf>
    <xf numFmtId="38" fontId="11" fillId="0" borderId="15" xfId="51" applyFont="1" applyBorder="1" applyAlignment="1" applyProtection="1">
      <alignment horizontal="center" vertical="center" wrapText="1"/>
      <protection/>
    </xf>
    <xf numFmtId="38" fontId="11" fillId="0" borderId="13" xfId="51" applyFont="1" applyBorder="1" applyAlignment="1" applyProtection="1">
      <alignment horizontal="center" vertical="center" wrapText="1"/>
      <protection/>
    </xf>
    <xf numFmtId="0" fontId="7" fillId="0" borderId="25" xfId="62" applyFont="1" applyBorder="1" applyAlignment="1" applyProtection="1">
      <alignment horizontal="center" vertical="center" wrapText="1"/>
      <protection/>
    </xf>
    <xf numFmtId="0" fontId="7" fillId="0" borderId="0" xfId="62" applyFont="1" applyBorder="1" applyAlignment="1" applyProtection="1">
      <alignment horizontal="center" vertical="center" wrapText="1"/>
      <protection/>
    </xf>
    <xf numFmtId="38" fontId="11" fillId="0" borderId="33" xfId="51" applyFont="1" applyBorder="1" applyAlignment="1" applyProtection="1">
      <alignment horizontal="center" vertical="center" wrapText="1"/>
      <protection/>
    </xf>
    <xf numFmtId="38" fontId="11" fillId="0" borderId="25" xfId="51" applyFont="1" applyBorder="1" applyAlignment="1" applyProtection="1">
      <alignment horizontal="center" vertical="center" wrapText="1"/>
      <protection/>
    </xf>
    <xf numFmtId="38" fontId="11" fillId="0" borderId="11" xfId="51" applyFont="1" applyBorder="1" applyAlignment="1" applyProtection="1">
      <alignment horizontal="center" vertical="center" wrapText="1"/>
      <protection/>
    </xf>
    <xf numFmtId="0" fontId="7" fillId="0" borderId="11" xfId="62" applyFont="1" applyBorder="1" applyAlignment="1" applyProtection="1">
      <alignment horizontal="center" vertical="center" wrapText="1"/>
      <protection/>
    </xf>
    <xf numFmtId="38" fontId="11" fillId="0" borderId="14" xfId="51" applyFont="1" applyBorder="1" applyAlignment="1" applyProtection="1">
      <alignment horizontal="center" vertical="center" wrapText="1"/>
      <protection/>
    </xf>
    <xf numFmtId="0" fontId="7" fillId="0" borderId="13" xfId="62" applyFont="1" applyBorder="1" applyAlignment="1" applyProtection="1">
      <alignment horizontal="center" vertical="center" wrapText="1"/>
      <protection/>
    </xf>
    <xf numFmtId="38" fontId="9" fillId="0" borderId="16" xfId="62" applyNumberFormat="1" applyFont="1" applyBorder="1" applyAlignment="1" applyProtection="1">
      <alignment vertical="center" shrinkToFit="1"/>
      <protection/>
    </xf>
    <xf numFmtId="38" fontId="11" fillId="0" borderId="16" xfId="51" applyFont="1" applyBorder="1" applyAlignment="1" applyProtection="1">
      <alignment vertical="center" wrapText="1"/>
      <protection/>
    </xf>
    <xf numFmtId="38" fontId="11" fillId="0" borderId="12" xfId="51" applyFont="1" applyBorder="1" applyAlignment="1" applyProtection="1">
      <alignment vertical="center" wrapText="1"/>
      <protection/>
    </xf>
    <xf numFmtId="38" fontId="11" fillId="0" borderId="24" xfId="51" applyFont="1" applyBorder="1" applyAlignment="1" applyProtection="1">
      <alignment horizontal="center" vertical="center" wrapText="1"/>
      <protection/>
    </xf>
    <xf numFmtId="38" fontId="11" fillId="0" borderId="10" xfId="51" applyFont="1" applyBorder="1" applyAlignment="1" applyProtection="1">
      <alignment horizontal="center" vertical="center" wrapText="1" shrinkToFit="1"/>
      <protection/>
    </xf>
    <xf numFmtId="38" fontId="11" fillId="0" borderId="10" xfId="51" applyFont="1" applyBorder="1" applyAlignment="1" applyProtection="1">
      <alignment horizontal="center" vertical="center" shrinkToFit="1"/>
      <protection/>
    </xf>
    <xf numFmtId="38" fontId="11" fillId="0" borderId="16" xfId="51" applyFont="1" applyBorder="1" applyAlignment="1" applyProtection="1">
      <alignment horizontal="center" vertical="center" wrapText="1" shrinkToFit="1"/>
      <protection/>
    </xf>
    <xf numFmtId="38" fontId="11" fillId="0" borderId="11" xfId="51" applyFont="1" applyBorder="1" applyAlignment="1" applyProtection="1">
      <alignment horizontal="center" vertical="center" shrinkToFit="1"/>
      <protection/>
    </xf>
    <xf numFmtId="38" fontId="37" fillId="0" borderId="16" xfId="51" applyFont="1" applyBorder="1" applyAlignment="1" applyProtection="1">
      <alignment horizontal="center" vertical="center" shrinkToFit="1"/>
      <protection/>
    </xf>
    <xf numFmtId="0" fontId="37" fillId="0" borderId="11" xfId="62" applyFont="1" applyBorder="1" applyAlignment="1" applyProtection="1">
      <alignment horizontal="center" vertical="center" shrinkToFit="1"/>
      <protection/>
    </xf>
    <xf numFmtId="0" fontId="37" fillId="0" borderId="12" xfId="62" applyFont="1" applyBorder="1" applyAlignment="1" applyProtection="1">
      <alignment horizontal="center" vertical="center" shrinkToFit="1"/>
      <protection/>
    </xf>
    <xf numFmtId="38" fontId="7" fillId="34" borderId="15" xfId="51" applyFont="1" applyFill="1" applyBorder="1" applyAlignment="1" applyProtection="1">
      <alignment vertical="top" wrapText="1"/>
      <protection locked="0"/>
    </xf>
    <xf numFmtId="38" fontId="7" fillId="34" borderId="13" xfId="51" applyFont="1" applyFill="1" applyBorder="1" applyAlignment="1" applyProtection="1">
      <alignment vertical="top" wrapText="1"/>
      <protection locked="0"/>
    </xf>
    <xf numFmtId="38" fontId="7" fillId="34" borderId="14" xfId="51" applyFont="1" applyFill="1" applyBorder="1" applyAlignment="1" applyProtection="1">
      <alignment vertical="top" wrapText="1"/>
      <protection locked="0"/>
    </xf>
    <xf numFmtId="38" fontId="7" fillId="34" borderId="25" xfId="51" applyFont="1" applyFill="1" applyBorder="1" applyAlignment="1" applyProtection="1">
      <alignment vertical="top" wrapText="1"/>
      <protection locked="0"/>
    </xf>
    <xf numFmtId="38" fontId="7" fillId="34" borderId="0" xfId="51" applyFont="1" applyFill="1" applyBorder="1" applyAlignment="1" applyProtection="1">
      <alignment vertical="top" wrapText="1"/>
      <protection locked="0"/>
    </xf>
    <xf numFmtId="38" fontId="7" fillId="34" borderId="17" xfId="51" applyFont="1" applyFill="1" applyBorder="1" applyAlignment="1" applyProtection="1">
      <alignment vertical="top" wrapText="1"/>
      <protection locked="0"/>
    </xf>
    <xf numFmtId="38" fontId="7" fillId="34" borderId="34" xfId="51" applyFont="1" applyFill="1" applyBorder="1" applyAlignment="1" applyProtection="1">
      <alignment vertical="top" wrapText="1"/>
      <protection locked="0"/>
    </xf>
    <xf numFmtId="38" fontId="7" fillId="34" borderId="38" xfId="51" applyFont="1" applyFill="1" applyBorder="1" applyAlignment="1" applyProtection="1">
      <alignment vertical="top" wrapText="1"/>
      <protection locked="0"/>
    </xf>
    <xf numFmtId="38" fontId="7" fillId="34" borderId="35" xfId="51" applyFont="1" applyFill="1" applyBorder="1" applyAlignment="1" applyProtection="1">
      <alignment vertical="top" wrapText="1"/>
      <protection locked="0"/>
    </xf>
    <xf numFmtId="38" fontId="11" fillId="0" borderId="15" xfId="51" applyFont="1" applyBorder="1" applyAlignment="1" applyProtection="1">
      <alignment horizontal="center" vertical="center" shrinkToFit="1"/>
      <protection/>
    </xf>
    <xf numFmtId="38" fontId="11" fillId="0" borderId="13" xfId="51" applyFont="1" applyBorder="1" applyAlignment="1" applyProtection="1">
      <alignment horizontal="center" vertical="center" shrinkToFit="1"/>
      <protection/>
    </xf>
    <xf numFmtId="0" fontId="7" fillId="0" borderId="34" xfId="62" applyFont="1" applyBorder="1" applyAlignment="1" applyProtection="1">
      <alignment horizontal="center" vertical="center" shrinkToFit="1"/>
      <protection/>
    </xf>
    <xf numFmtId="0" fontId="7" fillId="0" borderId="38" xfId="62" applyFont="1" applyBorder="1" applyAlignment="1" applyProtection="1">
      <alignment horizontal="center" vertical="center" shrinkToFit="1"/>
      <protection/>
    </xf>
    <xf numFmtId="38" fontId="9" fillId="0" borderId="26" xfId="51" applyFont="1" applyBorder="1" applyAlignment="1" applyProtection="1">
      <alignment vertical="center" shrinkToFit="1"/>
      <protection/>
    </xf>
    <xf numFmtId="0" fontId="9" fillId="0" borderId="24" xfId="62" applyFont="1" applyBorder="1" applyAlignment="1" applyProtection="1">
      <alignment vertical="center" shrinkToFit="1"/>
      <protection/>
    </xf>
    <xf numFmtId="38" fontId="9" fillId="0" borderId="16" xfId="51" applyFont="1" applyBorder="1" applyAlignment="1" applyProtection="1">
      <alignment vertical="center" shrinkToFit="1"/>
      <protection/>
    </xf>
    <xf numFmtId="0" fontId="11" fillId="0" borderId="26" xfId="62" applyFont="1" applyBorder="1" applyAlignment="1" applyProtection="1">
      <alignment horizontal="center" vertical="center" wrapText="1"/>
      <protection/>
    </xf>
    <xf numFmtId="0" fontId="11" fillId="0" borderId="33" xfId="62" applyFont="1" applyBorder="1" applyAlignment="1" applyProtection="1">
      <alignment horizontal="center" vertical="center" wrapText="1"/>
      <protection/>
    </xf>
    <xf numFmtId="0" fontId="7" fillId="0" borderId="14" xfId="62" applyFont="1" applyBorder="1" applyAlignment="1" applyProtection="1">
      <alignment horizontal="center" vertical="center" wrapText="1"/>
      <protection/>
    </xf>
    <xf numFmtId="0" fontId="11" fillId="0" borderId="25" xfId="62" applyFont="1" applyBorder="1" applyAlignment="1" applyProtection="1">
      <alignment horizontal="center" vertical="center" wrapText="1"/>
      <protection/>
    </xf>
    <xf numFmtId="0" fontId="11" fillId="0" borderId="0" xfId="62" applyFont="1" applyBorder="1" applyAlignment="1" applyProtection="1">
      <alignment horizontal="center" vertical="center" wrapText="1"/>
      <protection/>
    </xf>
    <xf numFmtId="0" fontId="7" fillId="0" borderId="17" xfId="62" applyFont="1" applyBorder="1" applyAlignment="1" applyProtection="1">
      <alignment horizontal="center" vertical="center" wrapText="1"/>
      <protection/>
    </xf>
    <xf numFmtId="0" fontId="11" fillId="0" borderId="33" xfId="62" applyFont="1" applyBorder="1" applyAlignment="1" applyProtection="1">
      <alignment vertical="center" wrapText="1"/>
      <protection/>
    </xf>
    <xf numFmtId="0" fontId="7" fillId="0" borderId="24" xfId="62" applyFont="1" applyBorder="1" applyAlignment="1" applyProtection="1">
      <alignment vertical="center" wrapText="1"/>
      <protection/>
    </xf>
    <xf numFmtId="0" fontId="14" fillId="0" borderId="26" xfId="62" applyFont="1" applyBorder="1" applyAlignment="1" applyProtection="1">
      <alignment vertical="center" wrapText="1"/>
      <protection/>
    </xf>
    <xf numFmtId="0" fontId="14" fillId="0" borderId="33" xfId="62" applyFont="1" applyBorder="1" applyAlignment="1" applyProtection="1">
      <alignment vertical="center" wrapText="1"/>
      <protection/>
    </xf>
    <xf numFmtId="0" fontId="11" fillId="0" borderId="16" xfId="62" applyFont="1" applyBorder="1" applyAlignment="1" applyProtection="1">
      <alignment vertical="center" shrinkToFit="1"/>
      <protection/>
    </xf>
    <xf numFmtId="0" fontId="7" fillId="0" borderId="11" xfId="62" applyFont="1" applyBorder="1" applyAlignment="1" applyProtection="1">
      <alignment vertical="center" wrapText="1"/>
      <protection/>
    </xf>
    <xf numFmtId="0" fontId="7" fillId="0" borderId="12" xfId="62" applyFont="1" applyBorder="1" applyAlignment="1" applyProtection="1">
      <alignment vertical="center" wrapText="1"/>
      <protection/>
    </xf>
    <xf numFmtId="0" fontId="11" fillId="36" borderId="16" xfId="62" applyFont="1" applyFill="1" applyBorder="1" applyAlignment="1" applyProtection="1">
      <alignment horizontal="center" vertical="center" wrapText="1"/>
      <protection/>
    </xf>
    <xf numFmtId="0" fontId="11" fillId="36" borderId="11" xfId="62" applyFont="1" applyFill="1" applyBorder="1" applyAlignment="1" applyProtection="1">
      <alignment horizontal="center" vertical="center" wrapText="1"/>
      <protection/>
    </xf>
    <xf numFmtId="0" fontId="7" fillId="36" borderId="12" xfId="62" applyFont="1" applyFill="1" applyBorder="1" applyAlignment="1" applyProtection="1">
      <alignment horizontal="center" vertical="center" wrapText="1"/>
      <protection/>
    </xf>
    <xf numFmtId="0" fontId="11" fillId="0" borderId="15" xfId="62" applyFont="1" applyBorder="1" applyAlignment="1" applyProtection="1">
      <alignment vertical="center" shrinkToFit="1"/>
      <protection/>
    </xf>
    <xf numFmtId="0" fontId="7" fillId="0" borderId="13" xfId="62" applyFont="1" applyBorder="1" applyAlignment="1" applyProtection="1">
      <alignment vertical="center" shrinkToFit="1"/>
      <protection/>
    </xf>
    <xf numFmtId="0" fontId="7" fillId="0" borderId="14" xfId="62" applyFont="1" applyBorder="1" applyAlignment="1" applyProtection="1">
      <alignment vertical="center" shrinkToFit="1"/>
      <protection/>
    </xf>
    <xf numFmtId="0" fontId="11" fillId="0" borderId="10" xfId="62" applyFont="1" applyBorder="1" applyAlignment="1" applyProtection="1">
      <alignment vertical="center" shrinkToFit="1"/>
      <protection/>
    </xf>
    <xf numFmtId="0" fontId="11" fillId="0" borderId="16" xfId="62" applyFont="1" applyFill="1" applyBorder="1" applyAlignment="1" applyProtection="1">
      <alignment vertical="center" shrinkToFit="1"/>
      <protection/>
    </xf>
    <xf numFmtId="0" fontId="7" fillId="0" borderId="12" xfId="62" applyFont="1" applyFill="1" applyBorder="1" applyAlignment="1" applyProtection="1">
      <alignment vertical="center" shrinkToFit="1"/>
      <protection/>
    </xf>
    <xf numFmtId="0" fontId="11" fillId="13" borderId="16" xfId="62" applyFont="1" applyFill="1" applyBorder="1" applyAlignment="1" applyProtection="1">
      <alignment horizontal="center" vertical="center" wrapText="1"/>
      <protection/>
    </xf>
    <xf numFmtId="0" fontId="7" fillId="13" borderId="11" xfId="62" applyFont="1" applyFill="1" applyBorder="1" applyAlignment="1" applyProtection="1">
      <alignment horizontal="center" vertical="center" wrapText="1"/>
      <protection/>
    </xf>
    <xf numFmtId="0" fontId="7" fillId="13" borderId="12" xfId="62" applyFont="1" applyFill="1" applyBorder="1" applyAlignment="1" applyProtection="1">
      <alignment horizontal="center" vertical="center" wrapText="1"/>
      <protection/>
    </xf>
    <xf numFmtId="0" fontId="11" fillId="37" borderId="16" xfId="62" applyFont="1" applyFill="1" applyBorder="1" applyAlignment="1" applyProtection="1">
      <alignment horizontal="center" vertical="center" shrinkToFit="1"/>
      <protection/>
    </xf>
    <xf numFmtId="0" fontId="11" fillId="37" borderId="11" xfId="62" applyFont="1" applyFill="1" applyBorder="1" applyAlignment="1" applyProtection="1">
      <alignment horizontal="center" vertical="center" shrinkToFit="1"/>
      <protection/>
    </xf>
    <xf numFmtId="0" fontId="7" fillId="37" borderId="12" xfId="62" applyFont="1" applyFill="1" applyBorder="1" applyAlignment="1" applyProtection="1">
      <alignment horizontal="center" vertical="center" shrinkToFit="1"/>
      <protection/>
    </xf>
    <xf numFmtId="0" fontId="11" fillId="0" borderId="11" xfId="62" applyFont="1" applyBorder="1" applyAlignment="1" applyProtection="1">
      <alignment vertical="center" shrinkToFit="1"/>
      <protection/>
    </xf>
    <xf numFmtId="0" fontId="11" fillId="38" borderId="16" xfId="62" applyFont="1" applyFill="1" applyBorder="1" applyAlignment="1" applyProtection="1">
      <alignment horizontal="center" vertical="center" wrapText="1"/>
      <protection/>
    </xf>
    <xf numFmtId="0" fontId="11" fillId="38" borderId="11" xfId="62" applyFont="1" applyFill="1" applyBorder="1" applyAlignment="1" applyProtection="1">
      <alignment horizontal="center" vertical="center" wrapText="1"/>
      <protection/>
    </xf>
    <xf numFmtId="0" fontId="7" fillId="38" borderId="12" xfId="62" applyFont="1" applyFill="1" applyBorder="1" applyAlignment="1" applyProtection="1">
      <alignment horizontal="center" vertical="center" wrapText="1"/>
      <protection/>
    </xf>
    <xf numFmtId="0" fontId="11" fillId="12" borderId="16" xfId="62" applyFont="1" applyFill="1" applyBorder="1" applyAlignment="1" applyProtection="1">
      <alignment horizontal="center" vertical="center" wrapText="1"/>
      <protection/>
    </xf>
    <xf numFmtId="0" fontId="7" fillId="12" borderId="11" xfId="62" applyFont="1" applyFill="1" applyBorder="1" applyAlignment="1" applyProtection="1">
      <alignment horizontal="center" vertical="center" wrapText="1"/>
      <protection/>
    </xf>
    <xf numFmtId="0" fontId="7" fillId="12" borderId="12" xfId="62" applyFont="1" applyFill="1" applyBorder="1" applyAlignment="1" applyProtection="1">
      <alignment horizontal="center" vertical="center" wrapText="1"/>
      <protection/>
    </xf>
    <xf numFmtId="0" fontId="11" fillId="39" borderId="16" xfId="62" applyFont="1" applyFill="1" applyBorder="1" applyAlignment="1" applyProtection="1">
      <alignment horizontal="center" vertical="center" shrinkToFit="1"/>
      <protection/>
    </xf>
    <xf numFmtId="0" fontId="11" fillId="39" borderId="11" xfId="62" applyFont="1" applyFill="1" applyBorder="1" applyAlignment="1" applyProtection="1">
      <alignment horizontal="center" vertical="center" shrinkToFit="1"/>
      <protection/>
    </xf>
    <xf numFmtId="0" fontId="7" fillId="39" borderId="12" xfId="62" applyFont="1" applyFill="1" applyBorder="1" applyAlignment="1" applyProtection="1">
      <alignment horizontal="center" vertical="center" shrinkToFit="1"/>
      <protection/>
    </xf>
    <xf numFmtId="0" fontId="11" fillId="0" borderId="10" xfId="62" applyFont="1" applyBorder="1" applyAlignment="1" applyProtection="1">
      <alignment vertical="center"/>
      <protection/>
    </xf>
    <xf numFmtId="0" fontId="11" fillId="40" borderId="16" xfId="62" applyFont="1" applyFill="1" applyBorder="1" applyAlignment="1" applyProtection="1">
      <alignment horizontal="center" vertical="center" wrapText="1"/>
      <protection/>
    </xf>
    <xf numFmtId="0" fontId="11" fillId="40" borderId="11" xfId="62" applyFont="1" applyFill="1" applyBorder="1" applyAlignment="1" applyProtection="1">
      <alignment horizontal="center" vertical="center" wrapText="1"/>
      <protection/>
    </xf>
    <xf numFmtId="0" fontId="7" fillId="40" borderId="12" xfId="62" applyFont="1" applyFill="1" applyBorder="1" applyAlignment="1" applyProtection="1">
      <alignment horizontal="center" vertical="center" wrapText="1"/>
      <protection/>
    </xf>
    <xf numFmtId="0" fontId="7" fillId="0" borderId="12" xfId="62" applyFont="1" applyBorder="1" applyAlignment="1" applyProtection="1">
      <alignment horizontal="center" vertical="center" wrapText="1"/>
      <protection/>
    </xf>
    <xf numFmtId="0" fontId="11" fillId="0" borderId="10" xfId="62" applyFont="1" applyBorder="1" applyAlignment="1" applyProtection="1">
      <alignment vertical="top" wrapText="1"/>
      <protection/>
    </xf>
    <xf numFmtId="0" fontId="11" fillId="11" borderId="16" xfId="62" applyFont="1" applyFill="1" applyBorder="1" applyAlignment="1" applyProtection="1">
      <alignment horizontal="center" vertical="center" shrinkToFit="1"/>
      <protection/>
    </xf>
    <xf numFmtId="0" fontId="7" fillId="11" borderId="11" xfId="62" applyFont="1" applyFill="1" applyBorder="1" applyAlignment="1" applyProtection="1">
      <alignment horizontal="center" vertical="center" shrinkToFit="1"/>
      <protection/>
    </xf>
    <xf numFmtId="0" fontId="7" fillId="11" borderId="12" xfId="62" applyFont="1" applyFill="1" applyBorder="1" applyAlignment="1" applyProtection="1">
      <alignment horizontal="center" vertical="center" shrinkToFit="1"/>
      <protection/>
    </xf>
    <xf numFmtId="0" fontId="11" fillId="41" borderId="16" xfId="62" applyFont="1" applyFill="1" applyBorder="1" applyAlignment="1" applyProtection="1">
      <alignment horizontal="center" vertical="center" shrinkToFit="1"/>
      <protection/>
    </xf>
    <xf numFmtId="0" fontId="11" fillId="41" borderId="11" xfId="62" applyFont="1" applyFill="1" applyBorder="1" applyAlignment="1" applyProtection="1">
      <alignment horizontal="center" vertical="center" shrinkToFit="1"/>
      <protection/>
    </xf>
    <xf numFmtId="0" fontId="7" fillId="41" borderId="12" xfId="62" applyFont="1" applyFill="1" applyBorder="1" applyAlignment="1" applyProtection="1">
      <alignment horizontal="center" vertical="center" shrinkToFit="1"/>
      <protection/>
    </xf>
    <xf numFmtId="0" fontId="11" fillId="42" borderId="16" xfId="62" applyFont="1" applyFill="1" applyBorder="1" applyAlignment="1" applyProtection="1">
      <alignment horizontal="center" vertical="center" wrapText="1"/>
      <protection/>
    </xf>
    <xf numFmtId="0" fontId="11" fillId="42" borderId="11" xfId="62" applyFont="1" applyFill="1" applyBorder="1" applyAlignment="1" applyProtection="1">
      <alignment horizontal="center" vertical="center" wrapText="1"/>
      <protection/>
    </xf>
    <xf numFmtId="0" fontId="9" fillId="0" borderId="16" xfId="62" applyFont="1" applyBorder="1" applyAlignment="1" applyProtection="1">
      <alignment horizontal="center" vertical="center"/>
      <protection/>
    </xf>
    <xf numFmtId="0" fontId="9" fillId="0" borderId="12" xfId="62" applyFont="1" applyBorder="1" applyAlignment="1" applyProtection="1">
      <alignment horizontal="center" vertical="center"/>
      <protection/>
    </xf>
    <xf numFmtId="0" fontId="9" fillId="0" borderId="34" xfId="62" applyFont="1" applyBorder="1" applyAlignment="1" applyProtection="1">
      <alignment horizontal="center" vertical="center"/>
      <protection/>
    </xf>
    <xf numFmtId="0" fontId="9" fillId="0" borderId="35" xfId="62"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sheetPr>
  <dimension ref="A1:AE37"/>
  <sheetViews>
    <sheetView tabSelected="1" view="pageBreakPreview" zoomScaleNormal="90" zoomScaleSheetLayoutView="100" zoomScalePageLayoutView="0" workbookViewId="0" topLeftCell="A1">
      <selection activeCell="AC34" sqref="AC34"/>
    </sheetView>
  </sheetViews>
  <sheetFormatPr defaultColWidth="9.00390625" defaultRowHeight="13.5" customHeight="1"/>
  <cols>
    <col min="1" max="1" width="3.125" style="2" customWidth="1"/>
    <col min="2" max="7" width="2.625" style="2" customWidth="1"/>
    <col min="8" max="8" width="4.00390625" style="2" customWidth="1"/>
    <col min="9" max="21" width="2.625" style="2" customWidth="1"/>
    <col min="22" max="22" width="2.875" style="2" customWidth="1"/>
    <col min="23" max="30" width="2.625" style="2" customWidth="1"/>
    <col min="31" max="31" width="4.00390625" style="2" customWidth="1"/>
    <col min="32" max="81" width="2.625" style="2" customWidth="1"/>
    <col min="82" max="16384" width="9.00390625" style="2" customWidth="1"/>
  </cols>
  <sheetData>
    <row r="1" ht="13.5" customHeight="1">
      <c r="A1" s="1" t="s">
        <v>229</v>
      </c>
    </row>
    <row r="2" s="4" customFormat="1" ht="17.25">
      <c r="A2" s="3" t="s">
        <v>0</v>
      </c>
    </row>
    <row r="3" ht="23.25" customHeight="1"/>
    <row r="4" spans="1:31" s="6" customFormat="1" ht="23.25" customHeight="1">
      <c r="A4" s="5" t="s">
        <v>1</v>
      </c>
      <c r="B4" s="179" t="s">
        <v>2</v>
      </c>
      <c r="C4" s="180"/>
      <c r="D4" s="180"/>
      <c r="E4" s="180"/>
      <c r="F4" s="180"/>
      <c r="G4" s="180"/>
      <c r="H4" s="180"/>
      <c r="I4" s="180"/>
      <c r="J4" s="180"/>
      <c r="K4" s="180"/>
      <c r="L4" s="181"/>
      <c r="M4" s="182" t="s">
        <v>3</v>
      </c>
      <c r="N4" s="183"/>
      <c r="O4" s="183"/>
      <c r="P4" s="183"/>
      <c r="Q4" s="183"/>
      <c r="R4" s="183"/>
      <c r="S4" s="183"/>
      <c r="T4" s="183"/>
      <c r="U4" s="183"/>
      <c r="V4" s="183"/>
      <c r="W4" s="183"/>
      <c r="X4" s="183"/>
      <c r="Y4" s="183"/>
      <c r="Z4" s="183"/>
      <c r="AA4" s="183"/>
      <c r="AB4" s="183"/>
      <c r="AC4" s="183"/>
      <c r="AD4" s="183"/>
      <c r="AE4" s="184"/>
    </row>
    <row r="5" spans="1:31" ht="23.25" customHeight="1">
      <c r="A5" s="7">
        <v>1</v>
      </c>
      <c r="B5" s="185" t="s">
        <v>4</v>
      </c>
      <c r="C5" s="183"/>
      <c r="D5" s="183"/>
      <c r="E5" s="183"/>
      <c r="F5" s="183"/>
      <c r="G5" s="183"/>
      <c r="H5" s="183"/>
      <c r="I5" s="183"/>
      <c r="J5" s="183"/>
      <c r="K5" s="183"/>
      <c r="L5" s="184"/>
      <c r="M5" s="186" t="s">
        <v>230</v>
      </c>
      <c r="N5" s="187"/>
      <c r="O5" s="187"/>
      <c r="P5" s="188"/>
      <c r="Q5" s="8"/>
      <c r="R5" s="8"/>
      <c r="S5" s="8"/>
      <c r="T5" s="8"/>
      <c r="U5" s="8"/>
      <c r="V5" s="8"/>
      <c r="W5" s="8"/>
      <c r="X5" s="8"/>
      <c r="Y5" s="8"/>
      <c r="Z5" s="8"/>
      <c r="AA5" s="8"/>
      <c r="AB5" s="8"/>
      <c r="AC5" s="8"/>
      <c r="AD5" s="8"/>
      <c r="AE5" s="9"/>
    </row>
    <row r="6" spans="1:31" ht="23.25" customHeight="1">
      <c r="A6" s="7">
        <v>2</v>
      </c>
      <c r="B6" s="189" t="s">
        <v>5</v>
      </c>
      <c r="C6" s="190"/>
      <c r="D6" s="190"/>
      <c r="E6" s="191"/>
      <c r="F6" s="198" t="s">
        <v>6</v>
      </c>
      <c r="G6" s="199"/>
      <c r="H6" s="199"/>
      <c r="I6" s="199"/>
      <c r="J6" s="199"/>
      <c r="K6" s="199"/>
      <c r="L6" s="200"/>
      <c r="M6" s="186" t="s">
        <v>231</v>
      </c>
      <c r="N6" s="187"/>
      <c r="O6" s="187"/>
      <c r="P6" s="188"/>
      <c r="Q6" s="8"/>
      <c r="R6" s="8"/>
      <c r="S6" s="8"/>
      <c r="T6" s="8"/>
      <c r="U6" s="8"/>
      <c r="V6" s="8"/>
      <c r="W6" s="8"/>
      <c r="X6" s="8"/>
      <c r="Y6" s="8"/>
      <c r="Z6" s="8"/>
      <c r="AA6" s="8"/>
      <c r="AB6" s="8"/>
      <c r="AC6" s="8"/>
      <c r="AD6" s="8"/>
      <c r="AE6" s="9"/>
    </row>
    <row r="7" spans="1:31" ht="23.25" customHeight="1">
      <c r="A7" s="7">
        <f aca="true" t="shared" si="0" ref="A7:A15">A6+1</f>
        <v>3</v>
      </c>
      <c r="B7" s="192"/>
      <c r="C7" s="193"/>
      <c r="D7" s="193"/>
      <c r="E7" s="194"/>
      <c r="F7" s="198" t="s">
        <v>7</v>
      </c>
      <c r="G7" s="199"/>
      <c r="H7" s="199"/>
      <c r="I7" s="199"/>
      <c r="J7" s="199"/>
      <c r="K7" s="199"/>
      <c r="L7" s="200"/>
      <c r="M7" s="186" t="s">
        <v>230</v>
      </c>
      <c r="N7" s="187"/>
      <c r="O7" s="187"/>
      <c r="P7" s="187"/>
      <c r="Q7" s="187"/>
      <c r="R7" s="187"/>
      <c r="S7" s="187"/>
      <c r="T7" s="187"/>
      <c r="U7" s="187"/>
      <c r="V7" s="187"/>
      <c r="W7" s="187"/>
      <c r="X7" s="187"/>
      <c r="Y7" s="187"/>
      <c r="Z7" s="187"/>
      <c r="AA7" s="187"/>
      <c r="AB7" s="187"/>
      <c r="AC7" s="187"/>
      <c r="AD7" s="187"/>
      <c r="AE7" s="188"/>
    </row>
    <row r="8" spans="1:31" ht="23.25" customHeight="1">
      <c r="A8" s="7">
        <f t="shared" si="0"/>
        <v>4</v>
      </c>
      <c r="B8" s="192"/>
      <c r="C8" s="193"/>
      <c r="D8" s="193"/>
      <c r="E8" s="194"/>
      <c r="F8" s="198" t="s">
        <v>8</v>
      </c>
      <c r="G8" s="199"/>
      <c r="H8" s="199"/>
      <c r="I8" s="199"/>
      <c r="J8" s="199"/>
      <c r="K8" s="199"/>
      <c r="L8" s="200"/>
      <c r="M8" s="186" t="s">
        <v>9</v>
      </c>
      <c r="N8" s="187"/>
      <c r="O8" s="187"/>
      <c r="P8" s="187"/>
      <c r="Q8" s="187"/>
      <c r="R8" s="187"/>
      <c r="S8" s="187"/>
      <c r="T8" s="187"/>
      <c r="U8" s="187"/>
      <c r="V8" s="187"/>
      <c r="W8" s="187"/>
      <c r="X8" s="187"/>
      <c r="Y8" s="187"/>
      <c r="Z8" s="187"/>
      <c r="AA8" s="187"/>
      <c r="AB8" s="187"/>
      <c r="AC8" s="187"/>
      <c r="AD8" s="187"/>
      <c r="AE8" s="188"/>
    </row>
    <row r="9" spans="1:31" ht="23.25" customHeight="1">
      <c r="A9" s="7">
        <f t="shared" si="0"/>
        <v>5</v>
      </c>
      <c r="B9" s="192"/>
      <c r="C9" s="193"/>
      <c r="D9" s="193"/>
      <c r="E9" s="194"/>
      <c r="F9" s="198" t="s">
        <v>10</v>
      </c>
      <c r="G9" s="201"/>
      <c r="H9" s="201"/>
      <c r="I9" s="201"/>
      <c r="J9" s="201"/>
      <c r="K9" s="201"/>
      <c r="L9" s="202"/>
      <c r="M9" s="186"/>
      <c r="N9" s="187"/>
      <c r="O9" s="187"/>
      <c r="P9" s="187"/>
      <c r="Q9" s="187"/>
      <c r="R9" s="187"/>
      <c r="S9" s="187"/>
      <c r="T9" s="187"/>
      <c r="U9" s="187"/>
      <c r="V9" s="187"/>
      <c r="W9" s="187"/>
      <c r="X9" s="187"/>
      <c r="Y9" s="187"/>
      <c r="Z9" s="187"/>
      <c r="AA9" s="187"/>
      <c r="AB9" s="187"/>
      <c r="AC9" s="187"/>
      <c r="AD9" s="187"/>
      <c r="AE9" s="188"/>
    </row>
    <row r="10" spans="1:31" ht="23.25" customHeight="1">
      <c r="A10" s="7">
        <f t="shared" si="0"/>
        <v>6</v>
      </c>
      <c r="B10" s="192"/>
      <c r="C10" s="193"/>
      <c r="D10" s="193"/>
      <c r="E10" s="194"/>
      <c r="F10" s="203" t="s">
        <v>11</v>
      </c>
      <c r="G10" s="204"/>
      <c r="H10" s="205"/>
      <c r="I10" s="198" t="s">
        <v>7</v>
      </c>
      <c r="J10" s="201"/>
      <c r="K10" s="201"/>
      <c r="L10" s="202"/>
      <c r="M10" s="186"/>
      <c r="N10" s="187"/>
      <c r="O10" s="187"/>
      <c r="P10" s="187"/>
      <c r="Q10" s="187"/>
      <c r="R10" s="187"/>
      <c r="S10" s="187"/>
      <c r="T10" s="187"/>
      <c r="U10" s="187"/>
      <c r="V10" s="187"/>
      <c r="W10" s="187"/>
      <c r="X10" s="187"/>
      <c r="Y10" s="187"/>
      <c r="Z10" s="187"/>
      <c r="AA10" s="187"/>
      <c r="AB10" s="187"/>
      <c r="AC10" s="187"/>
      <c r="AD10" s="187"/>
      <c r="AE10" s="188"/>
    </row>
    <row r="11" spans="1:31" ht="23.25" customHeight="1">
      <c r="A11" s="7">
        <f t="shared" si="0"/>
        <v>7</v>
      </c>
      <c r="B11" s="192"/>
      <c r="C11" s="193"/>
      <c r="D11" s="193"/>
      <c r="E11" s="194"/>
      <c r="F11" s="206"/>
      <c r="G11" s="207"/>
      <c r="H11" s="208"/>
      <c r="I11" s="198" t="s">
        <v>12</v>
      </c>
      <c r="J11" s="201"/>
      <c r="K11" s="201"/>
      <c r="L11" s="202"/>
      <c r="M11" s="186"/>
      <c r="N11" s="187"/>
      <c r="O11" s="187"/>
      <c r="P11" s="187"/>
      <c r="Q11" s="187"/>
      <c r="R11" s="187"/>
      <c r="S11" s="187"/>
      <c r="T11" s="187"/>
      <c r="U11" s="187"/>
      <c r="V11" s="187"/>
      <c r="W11" s="187"/>
      <c r="X11" s="187"/>
      <c r="Y11" s="187"/>
      <c r="Z11" s="187"/>
      <c r="AA11" s="187"/>
      <c r="AB11" s="187"/>
      <c r="AC11" s="187"/>
      <c r="AD11" s="187"/>
      <c r="AE11" s="188"/>
    </row>
    <row r="12" spans="1:31" ht="23.25" customHeight="1">
      <c r="A12" s="7">
        <f t="shared" si="0"/>
        <v>8</v>
      </c>
      <c r="B12" s="195"/>
      <c r="C12" s="196"/>
      <c r="D12" s="196"/>
      <c r="E12" s="197"/>
      <c r="F12" s="209"/>
      <c r="G12" s="210"/>
      <c r="H12" s="211"/>
      <c r="I12" s="198" t="s">
        <v>13</v>
      </c>
      <c r="J12" s="201"/>
      <c r="K12" s="201"/>
      <c r="L12" s="202"/>
      <c r="M12" s="186"/>
      <c r="N12" s="187"/>
      <c r="O12" s="187"/>
      <c r="P12" s="187"/>
      <c r="Q12" s="187"/>
      <c r="R12" s="187"/>
      <c r="S12" s="187"/>
      <c r="T12" s="187"/>
      <c r="U12" s="187"/>
      <c r="V12" s="187"/>
      <c r="W12" s="187"/>
      <c r="X12" s="187"/>
      <c r="Y12" s="187"/>
      <c r="Z12" s="187"/>
      <c r="AA12" s="187"/>
      <c r="AB12" s="187"/>
      <c r="AC12" s="187"/>
      <c r="AD12" s="187"/>
      <c r="AE12" s="188"/>
    </row>
    <row r="13" spans="1:31" ht="23.25" customHeight="1">
      <c r="A13" s="7">
        <f t="shared" si="0"/>
        <v>9</v>
      </c>
      <c r="B13" s="185" t="s">
        <v>14</v>
      </c>
      <c r="C13" s="183"/>
      <c r="D13" s="183"/>
      <c r="E13" s="183"/>
      <c r="F13" s="183"/>
      <c r="G13" s="183"/>
      <c r="H13" s="183"/>
      <c r="I13" s="183"/>
      <c r="J13" s="183"/>
      <c r="K13" s="183"/>
      <c r="L13" s="184"/>
      <c r="M13" s="186" t="s">
        <v>15</v>
      </c>
      <c r="N13" s="187"/>
      <c r="O13" s="187"/>
      <c r="P13" s="187"/>
      <c r="Q13" s="187"/>
      <c r="R13" s="187"/>
      <c r="S13" s="187"/>
      <c r="T13" s="187"/>
      <c r="U13" s="187"/>
      <c r="V13" s="187"/>
      <c r="W13" s="187"/>
      <c r="X13" s="187"/>
      <c r="Y13" s="187"/>
      <c r="Z13" s="187"/>
      <c r="AA13" s="187"/>
      <c r="AB13" s="187"/>
      <c r="AC13" s="187"/>
      <c r="AD13" s="187"/>
      <c r="AE13" s="188"/>
    </row>
    <row r="14" spans="1:31" ht="23.25" customHeight="1">
      <c r="A14" s="7">
        <f t="shared" si="0"/>
        <v>10</v>
      </c>
      <c r="B14" s="189" t="s">
        <v>228</v>
      </c>
      <c r="C14" s="190"/>
      <c r="D14" s="190"/>
      <c r="E14" s="191"/>
      <c r="F14" s="212" t="s">
        <v>16</v>
      </c>
      <c r="G14" s="212"/>
      <c r="H14" s="212"/>
      <c r="I14" s="212"/>
      <c r="J14" s="212"/>
      <c r="K14" s="212"/>
      <c r="L14" s="212"/>
      <c r="M14" s="213"/>
      <c r="N14" s="213"/>
      <c r="O14" s="213"/>
      <c r="P14" s="213"/>
      <c r="Q14" s="10" t="s">
        <v>17</v>
      </c>
      <c r="R14" s="11"/>
      <c r="S14" s="10"/>
      <c r="T14" s="10"/>
      <c r="U14" s="10"/>
      <c r="V14" s="10"/>
      <c r="W14" s="10"/>
      <c r="X14" s="10"/>
      <c r="Y14" s="10"/>
      <c r="Z14" s="10"/>
      <c r="AA14" s="10"/>
      <c r="AB14" s="10"/>
      <c r="AC14" s="10"/>
      <c r="AD14" s="10"/>
      <c r="AE14" s="12"/>
    </row>
    <row r="15" spans="1:31" ht="23.25" customHeight="1">
      <c r="A15" s="7">
        <f t="shared" si="0"/>
        <v>11</v>
      </c>
      <c r="B15" s="192"/>
      <c r="C15" s="193"/>
      <c r="D15" s="193"/>
      <c r="E15" s="194"/>
      <c r="F15" s="212" t="s">
        <v>18</v>
      </c>
      <c r="G15" s="212"/>
      <c r="H15" s="212"/>
      <c r="I15" s="212"/>
      <c r="J15" s="212"/>
      <c r="K15" s="212"/>
      <c r="L15" s="212"/>
      <c r="M15" s="213"/>
      <c r="N15" s="213"/>
      <c r="O15" s="213"/>
      <c r="P15" s="213"/>
      <c r="Q15" s="10" t="s">
        <v>17</v>
      </c>
      <c r="R15" s="11"/>
      <c r="S15" s="10"/>
      <c r="T15" s="10"/>
      <c r="U15" s="10"/>
      <c r="V15" s="10"/>
      <c r="W15" s="10"/>
      <c r="X15" s="10"/>
      <c r="Y15" s="10"/>
      <c r="Z15" s="10"/>
      <c r="AA15" s="10"/>
      <c r="AB15" s="10"/>
      <c r="AC15" s="10"/>
      <c r="AD15" s="10"/>
      <c r="AE15" s="12"/>
    </row>
    <row r="16" spans="1:31" ht="23.25" customHeight="1">
      <c r="A16" s="7">
        <f>A15+1</f>
        <v>12</v>
      </c>
      <c r="B16" s="195"/>
      <c r="C16" s="196"/>
      <c r="D16" s="196"/>
      <c r="E16" s="197"/>
      <c r="F16" s="212" t="s">
        <v>19</v>
      </c>
      <c r="G16" s="212"/>
      <c r="H16" s="212"/>
      <c r="I16" s="212"/>
      <c r="J16" s="212"/>
      <c r="K16" s="212"/>
      <c r="L16" s="212"/>
      <c r="M16" s="213"/>
      <c r="N16" s="213"/>
      <c r="O16" s="213"/>
      <c r="P16" s="213"/>
      <c r="Q16" s="10" t="s">
        <v>17</v>
      </c>
      <c r="R16" s="11"/>
      <c r="S16" s="10"/>
      <c r="T16" s="10"/>
      <c r="U16" s="10"/>
      <c r="V16" s="10"/>
      <c r="W16" s="10"/>
      <c r="X16" s="10"/>
      <c r="Y16" s="10"/>
      <c r="Z16" s="10"/>
      <c r="AA16" s="10"/>
      <c r="AB16" s="10"/>
      <c r="AC16" s="10"/>
      <c r="AD16" s="10"/>
      <c r="AE16" s="12"/>
    </row>
    <row r="17" spans="1:31" ht="23.25" customHeight="1">
      <c r="A17" s="7">
        <f aca="true" t="shared" si="1" ref="A17:A37">A16+1</f>
        <v>13</v>
      </c>
      <c r="B17" s="189" t="s">
        <v>20</v>
      </c>
      <c r="C17" s="190"/>
      <c r="D17" s="190"/>
      <c r="E17" s="191"/>
      <c r="F17" s="215" t="s">
        <v>7</v>
      </c>
      <c r="G17" s="216"/>
      <c r="H17" s="216"/>
      <c r="I17" s="216"/>
      <c r="J17" s="216"/>
      <c r="K17" s="216"/>
      <c r="L17" s="217"/>
      <c r="M17" s="186" t="s">
        <v>232</v>
      </c>
      <c r="N17" s="187"/>
      <c r="O17" s="187"/>
      <c r="P17" s="187"/>
      <c r="Q17" s="218"/>
      <c r="R17" s="218"/>
      <c r="S17" s="218"/>
      <c r="T17" s="218"/>
      <c r="U17" s="218"/>
      <c r="V17" s="218"/>
      <c r="W17" s="218"/>
      <c r="X17" s="218"/>
      <c r="Y17" s="218"/>
      <c r="Z17" s="218"/>
      <c r="AA17" s="218"/>
      <c r="AB17" s="218"/>
      <c r="AC17" s="218"/>
      <c r="AD17" s="218"/>
      <c r="AE17" s="219"/>
    </row>
    <row r="18" spans="1:31" ht="23.25" customHeight="1">
      <c r="A18" s="7">
        <f t="shared" si="1"/>
        <v>14</v>
      </c>
      <c r="B18" s="192"/>
      <c r="C18" s="193"/>
      <c r="D18" s="214"/>
      <c r="E18" s="194"/>
      <c r="F18" s="215" t="s">
        <v>21</v>
      </c>
      <c r="G18" s="216"/>
      <c r="H18" s="216"/>
      <c r="I18" s="216"/>
      <c r="J18" s="216"/>
      <c r="K18" s="216"/>
      <c r="L18" s="217"/>
      <c r="M18" s="220"/>
      <c r="N18" s="221"/>
      <c r="O18" s="221"/>
      <c r="P18" s="222"/>
      <c r="Q18" s="15" t="s">
        <v>22</v>
      </c>
      <c r="R18" s="16" t="s">
        <v>23</v>
      </c>
      <c r="S18" s="17"/>
      <c r="T18" s="18"/>
      <c r="U18" s="17"/>
      <c r="V18" s="17"/>
      <c r="W18" s="17"/>
      <c r="X18" s="17"/>
      <c r="Y18" s="17"/>
      <c r="Z18" s="17"/>
      <c r="AA18" s="17"/>
      <c r="AB18" s="17"/>
      <c r="AC18" s="17"/>
      <c r="AD18" s="17"/>
      <c r="AE18" s="19"/>
    </row>
    <row r="19" spans="1:31" ht="23.25" customHeight="1">
      <c r="A19" s="7">
        <f t="shared" si="1"/>
        <v>15</v>
      </c>
      <c r="B19" s="192"/>
      <c r="C19" s="193"/>
      <c r="D19" s="214"/>
      <c r="E19" s="194"/>
      <c r="F19" s="215" t="s">
        <v>24</v>
      </c>
      <c r="G19" s="216"/>
      <c r="H19" s="216"/>
      <c r="I19" s="216"/>
      <c r="J19" s="216"/>
      <c r="K19" s="216"/>
      <c r="L19" s="217"/>
      <c r="M19" s="223"/>
      <c r="N19" s="224"/>
      <c r="O19" s="224"/>
      <c r="P19" s="225"/>
      <c r="Q19" s="20" t="s">
        <v>25</v>
      </c>
      <c r="R19" s="20"/>
      <c r="S19" s="21"/>
      <c r="T19" s="21"/>
      <c r="U19" s="21"/>
      <c r="V19" s="21"/>
      <c r="W19" s="21"/>
      <c r="X19" s="21"/>
      <c r="Y19" s="21"/>
      <c r="Z19" s="21"/>
      <c r="AA19" s="21"/>
      <c r="AB19" s="21"/>
      <c r="AC19" s="21"/>
      <c r="AD19" s="21"/>
      <c r="AE19" s="22"/>
    </row>
    <row r="20" spans="1:31" ht="23.25" customHeight="1">
      <c r="A20" s="7">
        <f t="shared" si="1"/>
        <v>16</v>
      </c>
      <c r="B20" s="192"/>
      <c r="C20" s="193"/>
      <c r="D20" s="214"/>
      <c r="E20" s="194"/>
      <c r="F20" s="215" t="s">
        <v>26</v>
      </c>
      <c r="G20" s="216"/>
      <c r="H20" s="216"/>
      <c r="I20" s="216"/>
      <c r="J20" s="216"/>
      <c r="K20" s="216"/>
      <c r="L20" s="217"/>
      <c r="M20" s="186"/>
      <c r="N20" s="187"/>
      <c r="O20" s="187"/>
      <c r="P20" s="187"/>
      <c r="Q20" s="226"/>
      <c r="R20" s="226"/>
      <c r="S20" s="226"/>
      <c r="T20" s="226"/>
      <c r="U20" s="226"/>
      <c r="V20" s="226"/>
      <c r="W20" s="226"/>
      <c r="X20" s="226"/>
      <c r="Y20" s="226"/>
      <c r="Z20" s="226"/>
      <c r="AA20" s="226"/>
      <c r="AB20" s="226"/>
      <c r="AC20" s="226"/>
      <c r="AD20" s="226"/>
      <c r="AE20" s="227"/>
    </row>
    <row r="21" spans="1:31" ht="23.25" customHeight="1">
      <c r="A21" s="7">
        <f t="shared" si="1"/>
        <v>17</v>
      </c>
      <c r="B21" s="192"/>
      <c r="C21" s="193"/>
      <c r="D21" s="214"/>
      <c r="E21" s="194"/>
      <c r="F21" s="215" t="s">
        <v>27</v>
      </c>
      <c r="G21" s="216"/>
      <c r="H21" s="216"/>
      <c r="I21" s="216"/>
      <c r="J21" s="216"/>
      <c r="K21" s="216"/>
      <c r="L21" s="217"/>
      <c r="M21" s="186"/>
      <c r="N21" s="187"/>
      <c r="O21" s="187"/>
      <c r="P21" s="187"/>
      <c r="Q21" s="218"/>
      <c r="R21" s="218"/>
      <c r="S21" s="218"/>
      <c r="T21" s="218"/>
      <c r="U21" s="218"/>
      <c r="V21" s="218"/>
      <c r="W21" s="218"/>
      <c r="X21" s="218"/>
      <c r="Y21" s="218"/>
      <c r="Z21" s="218"/>
      <c r="AA21" s="218"/>
      <c r="AB21" s="218"/>
      <c r="AC21" s="218"/>
      <c r="AD21" s="218"/>
      <c r="AE21" s="219"/>
    </row>
    <row r="22" spans="1:31" ht="23.25" customHeight="1">
      <c r="A22" s="7">
        <f t="shared" si="1"/>
        <v>18</v>
      </c>
      <c r="B22" s="192"/>
      <c r="C22" s="193"/>
      <c r="D22" s="214"/>
      <c r="E22" s="194"/>
      <c r="F22" s="203" t="s">
        <v>28</v>
      </c>
      <c r="G22" s="204"/>
      <c r="H22" s="205"/>
      <c r="I22" s="215" t="s">
        <v>29</v>
      </c>
      <c r="J22" s="216"/>
      <c r="K22" s="216"/>
      <c r="L22" s="217"/>
      <c r="M22" s="186"/>
      <c r="N22" s="187"/>
      <c r="O22" s="187"/>
      <c r="P22" s="188"/>
      <c r="Q22" s="17" t="s">
        <v>30</v>
      </c>
      <c r="R22" s="17"/>
      <c r="S22" s="17"/>
      <c r="T22" s="17"/>
      <c r="U22" s="17"/>
      <c r="V22" s="17"/>
      <c r="W22" s="17"/>
      <c r="X22" s="17"/>
      <c r="Y22" s="17"/>
      <c r="Z22" s="17"/>
      <c r="AA22" s="17"/>
      <c r="AB22" s="17"/>
      <c r="AC22" s="17"/>
      <c r="AD22" s="17"/>
      <c r="AE22" s="19"/>
    </row>
    <row r="23" spans="1:31" ht="23.25" customHeight="1">
      <c r="A23" s="7">
        <f t="shared" si="1"/>
        <v>19</v>
      </c>
      <c r="B23" s="195"/>
      <c r="C23" s="196"/>
      <c r="D23" s="196"/>
      <c r="E23" s="197"/>
      <c r="F23" s="209"/>
      <c r="G23" s="210"/>
      <c r="H23" s="211"/>
      <c r="I23" s="215" t="s">
        <v>31</v>
      </c>
      <c r="J23" s="216"/>
      <c r="K23" s="216"/>
      <c r="L23" s="217"/>
      <c r="M23" s="186"/>
      <c r="N23" s="187"/>
      <c r="O23" s="187"/>
      <c r="P23" s="188"/>
      <c r="Q23" s="17" t="s">
        <v>30</v>
      </c>
      <c r="R23" s="17"/>
      <c r="S23" s="17"/>
      <c r="T23" s="17"/>
      <c r="U23" s="17"/>
      <c r="V23" s="17"/>
      <c r="W23" s="17"/>
      <c r="X23" s="17"/>
      <c r="Y23" s="17"/>
      <c r="Z23" s="17"/>
      <c r="AA23" s="17"/>
      <c r="AB23" s="17"/>
      <c r="AC23" s="17"/>
      <c r="AD23" s="17"/>
      <c r="AE23" s="19"/>
    </row>
    <row r="24" spans="1:31" ht="23.25" customHeight="1">
      <c r="A24" s="7">
        <f t="shared" si="1"/>
        <v>20</v>
      </c>
      <c r="B24" s="189" t="s">
        <v>221</v>
      </c>
      <c r="C24" s="190"/>
      <c r="D24" s="190"/>
      <c r="E24" s="191"/>
      <c r="F24" s="242" t="s">
        <v>32</v>
      </c>
      <c r="G24" s="243"/>
      <c r="H24" s="243"/>
      <c r="I24" s="198" t="s">
        <v>33</v>
      </c>
      <c r="J24" s="201"/>
      <c r="K24" s="201"/>
      <c r="L24" s="202"/>
      <c r="M24" s="186"/>
      <c r="N24" s="187"/>
      <c r="O24" s="187"/>
      <c r="P24" s="187"/>
      <c r="Q24" s="187"/>
      <c r="R24" s="187"/>
      <c r="S24" s="187"/>
      <c r="T24" s="187"/>
      <c r="U24" s="23"/>
      <c r="V24" s="13"/>
      <c r="W24" s="13"/>
      <c r="X24" s="13"/>
      <c r="Y24" s="13"/>
      <c r="Z24" s="13"/>
      <c r="AA24" s="13"/>
      <c r="AB24" s="13"/>
      <c r="AC24" s="13"/>
      <c r="AD24" s="13"/>
      <c r="AE24" s="14"/>
    </row>
    <row r="25" spans="1:31" ht="23.25" customHeight="1">
      <c r="A25" s="7">
        <f t="shared" si="1"/>
        <v>21</v>
      </c>
      <c r="B25" s="192"/>
      <c r="C25" s="193"/>
      <c r="D25" s="193"/>
      <c r="E25" s="194"/>
      <c r="F25" s="251"/>
      <c r="G25" s="252"/>
      <c r="H25" s="252"/>
      <c r="I25" s="198" t="s">
        <v>34</v>
      </c>
      <c r="J25" s="201"/>
      <c r="K25" s="201"/>
      <c r="L25" s="202"/>
      <c r="M25" s="228"/>
      <c r="N25" s="229"/>
      <c r="O25" s="229"/>
      <c r="P25" s="230"/>
      <c r="Q25" s="24" t="s">
        <v>35</v>
      </c>
      <c r="R25" s="13"/>
      <c r="S25" s="13"/>
      <c r="T25" s="13"/>
      <c r="U25" s="13"/>
      <c r="V25" s="13"/>
      <c r="W25" s="13"/>
      <c r="X25" s="13"/>
      <c r="Y25" s="13"/>
      <c r="Z25" s="13"/>
      <c r="AA25" s="13"/>
      <c r="AB25" s="13"/>
      <c r="AC25" s="13"/>
      <c r="AD25" s="13"/>
      <c r="AE25" s="14"/>
    </row>
    <row r="26" spans="1:31" ht="23.25" customHeight="1">
      <c r="A26" s="7"/>
      <c r="B26" s="192"/>
      <c r="C26" s="193"/>
      <c r="D26" s="193"/>
      <c r="E26" s="194"/>
      <c r="F26" s="251"/>
      <c r="G26" s="252"/>
      <c r="H26" s="252"/>
      <c r="I26" s="198" t="s">
        <v>36</v>
      </c>
      <c r="J26" s="201"/>
      <c r="K26" s="201"/>
      <c r="L26" s="202"/>
      <c r="M26" s="173"/>
      <c r="N26" s="174"/>
      <c r="O26" s="174"/>
      <c r="P26" s="175"/>
      <c r="Q26" s="24" t="s">
        <v>35</v>
      </c>
      <c r="R26" s="13"/>
      <c r="S26" s="13"/>
      <c r="T26" s="13"/>
      <c r="U26" s="13"/>
      <c r="V26" s="13"/>
      <c r="W26" s="13"/>
      <c r="X26" s="13"/>
      <c r="Y26" s="13"/>
      <c r="Z26" s="13"/>
      <c r="AA26" s="13"/>
      <c r="AB26" s="13"/>
      <c r="AC26" s="13"/>
      <c r="AD26" s="13"/>
      <c r="AE26" s="14"/>
    </row>
    <row r="27" spans="1:31" ht="23.25" customHeight="1">
      <c r="A27" s="7">
        <f>A25+1</f>
        <v>22</v>
      </c>
      <c r="B27" s="192"/>
      <c r="C27" s="193"/>
      <c r="D27" s="193"/>
      <c r="E27" s="194"/>
      <c r="F27" s="245"/>
      <c r="G27" s="246"/>
      <c r="H27" s="246"/>
      <c r="I27" s="231" t="s">
        <v>239</v>
      </c>
      <c r="J27" s="232"/>
      <c r="K27" s="232"/>
      <c r="L27" s="233"/>
      <c r="M27" s="228"/>
      <c r="N27" s="229"/>
      <c r="O27" s="229"/>
      <c r="P27" s="230"/>
      <c r="Q27" s="24" t="s">
        <v>35</v>
      </c>
      <c r="R27" s="13"/>
      <c r="S27" s="13"/>
      <c r="T27" s="13"/>
      <c r="U27" s="13"/>
      <c r="V27" s="13"/>
      <c r="W27" s="13"/>
      <c r="X27" s="13"/>
      <c r="Y27" s="13"/>
      <c r="Z27" s="13"/>
      <c r="AA27" s="13"/>
      <c r="AB27" s="13"/>
      <c r="AC27" s="13"/>
      <c r="AD27" s="13"/>
      <c r="AE27" s="14"/>
    </row>
    <row r="28" spans="1:31" ht="23.25" customHeight="1">
      <c r="A28" s="7">
        <f t="shared" si="1"/>
        <v>23</v>
      </c>
      <c r="B28" s="192"/>
      <c r="C28" s="193"/>
      <c r="D28" s="193"/>
      <c r="E28" s="194"/>
      <c r="F28" s="242" t="s">
        <v>37</v>
      </c>
      <c r="G28" s="243"/>
      <c r="H28" s="244"/>
      <c r="I28" s="21" t="s">
        <v>38</v>
      </c>
      <c r="J28" s="21"/>
      <c r="K28" s="21"/>
      <c r="L28" s="22"/>
      <c r="M28" s="248"/>
      <c r="N28" s="249"/>
      <c r="O28" s="249"/>
      <c r="P28" s="250"/>
      <c r="Q28" s="25" t="s">
        <v>22</v>
      </c>
      <c r="R28" s="17"/>
      <c r="S28" s="17"/>
      <c r="T28" s="17"/>
      <c r="U28" s="17"/>
      <c r="V28" s="17"/>
      <c r="W28" s="17"/>
      <c r="X28" s="17"/>
      <c r="Y28" s="17"/>
      <c r="Z28" s="17"/>
      <c r="AA28" s="17"/>
      <c r="AB28" s="17"/>
      <c r="AC28" s="17"/>
      <c r="AD28" s="17"/>
      <c r="AE28" s="19"/>
    </row>
    <row r="29" spans="1:31" ht="23.25" customHeight="1">
      <c r="A29" s="7">
        <f t="shared" si="1"/>
        <v>24</v>
      </c>
      <c r="B29" s="192"/>
      <c r="C29" s="193"/>
      <c r="D29" s="193"/>
      <c r="E29" s="194"/>
      <c r="F29" s="245"/>
      <c r="G29" s="246"/>
      <c r="H29" s="247"/>
      <c r="I29" s="21" t="s">
        <v>39</v>
      </c>
      <c r="J29" s="21"/>
      <c r="K29" s="21"/>
      <c r="L29" s="22"/>
      <c r="M29" s="234"/>
      <c r="N29" s="235"/>
      <c r="O29" s="235"/>
      <c r="P29" s="235"/>
      <c r="Q29" s="26" t="s">
        <v>22</v>
      </c>
      <c r="R29" s="20"/>
      <c r="S29" s="21"/>
      <c r="T29" s="20"/>
      <c r="U29" s="21"/>
      <c r="V29" s="21"/>
      <c r="W29" s="21"/>
      <c r="X29" s="21"/>
      <c r="Y29" s="21"/>
      <c r="Z29" s="21"/>
      <c r="AA29" s="21"/>
      <c r="AB29" s="21"/>
      <c r="AC29" s="21"/>
      <c r="AD29" s="21"/>
      <c r="AE29" s="22"/>
    </row>
    <row r="30" spans="1:31" ht="23.25" customHeight="1">
      <c r="A30" s="7">
        <f t="shared" si="1"/>
        <v>25</v>
      </c>
      <c r="B30" s="192"/>
      <c r="C30" s="193"/>
      <c r="D30" s="193"/>
      <c r="E30" s="194"/>
      <c r="F30" s="203" t="s">
        <v>28</v>
      </c>
      <c r="G30" s="204"/>
      <c r="H30" s="205"/>
      <c r="I30" s="236" t="s">
        <v>40</v>
      </c>
      <c r="J30" s="237"/>
      <c r="K30" s="237"/>
      <c r="L30" s="238"/>
      <c r="M30" s="239" t="e">
        <f>ROUNDDOWN((M28/M18)*100,0)</f>
        <v>#DIV/0!</v>
      </c>
      <c r="N30" s="240"/>
      <c r="O30" s="240"/>
      <c r="P30" s="241"/>
      <c r="Q30" s="27" t="s">
        <v>30</v>
      </c>
      <c r="R30" s="17" t="s">
        <v>41</v>
      </c>
      <c r="S30" s="17"/>
      <c r="T30" s="17"/>
      <c r="U30" s="17"/>
      <c r="V30" s="17"/>
      <c r="W30" s="17"/>
      <c r="X30" s="17"/>
      <c r="Y30" s="17"/>
      <c r="Z30" s="17"/>
      <c r="AA30" s="17"/>
      <c r="AB30" s="17"/>
      <c r="AC30" s="17"/>
      <c r="AD30" s="17"/>
      <c r="AE30" s="19"/>
    </row>
    <row r="31" spans="1:31" ht="23.25" customHeight="1">
      <c r="A31" s="7">
        <f t="shared" si="1"/>
        <v>26</v>
      </c>
      <c r="B31" s="192"/>
      <c r="C31" s="193"/>
      <c r="D31" s="193"/>
      <c r="E31" s="194"/>
      <c r="F31" s="209"/>
      <c r="G31" s="210"/>
      <c r="H31" s="211"/>
      <c r="I31" s="215" t="s">
        <v>42</v>
      </c>
      <c r="J31" s="216"/>
      <c r="K31" s="216"/>
      <c r="L31" s="217"/>
      <c r="M31" s="239" t="e">
        <f>ROUNDDOWN((M29/M18)*100,0)</f>
        <v>#DIV/0!</v>
      </c>
      <c r="N31" s="240"/>
      <c r="O31" s="240"/>
      <c r="P31" s="241"/>
      <c r="Q31" s="28" t="s">
        <v>30</v>
      </c>
      <c r="R31" s="21" t="s">
        <v>43</v>
      </c>
      <c r="S31" s="21"/>
      <c r="T31" s="21"/>
      <c r="U31" s="21"/>
      <c r="V31" s="21"/>
      <c r="W31" s="21"/>
      <c r="X31" s="21"/>
      <c r="Y31" s="21"/>
      <c r="Z31" s="21"/>
      <c r="AA31" s="21"/>
      <c r="AB31" s="21"/>
      <c r="AC31" s="21"/>
      <c r="AD31" s="21"/>
      <c r="AE31" s="22"/>
    </row>
    <row r="32" spans="1:31" ht="23.25" customHeight="1">
      <c r="A32" s="7">
        <f t="shared" si="1"/>
        <v>27</v>
      </c>
      <c r="B32" s="195"/>
      <c r="C32" s="196"/>
      <c r="D32" s="196"/>
      <c r="E32" s="197"/>
      <c r="F32" s="198" t="s">
        <v>44</v>
      </c>
      <c r="G32" s="201"/>
      <c r="H32" s="201"/>
      <c r="I32" s="201"/>
      <c r="J32" s="201"/>
      <c r="K32" s="201"/>
      <c r="L32" s="202"/>
      <c r="M32" s="223"/>
      <c r="N32" s="224"/>
      <c r="O32" s="224"/>
      <c r="P32" s="224"/>
      <c r="Q32" s="254"/>
      <c r="R32" s="254"/>
      <c r="S32" s="254"/>
      <c r="T32" s="254"/>
      <c r="U32" s="254"/>
      <c r="V32" s="254"/>
      <c r="W32" s="254"/>
      <c r="X32" s="254"/>
      <c r="Y32" s="254"/>
      <c r="Z32" s="254"/>
      <c r="AA32" s="254"/>
      <c r="AB32" s="254"/>
      <c r="AC32" s="254"/>
      <c r="AD32" s="254"/>
      <c r="AE32" s="255"/>
    </row>
    <row r="33" spans="1:31" ht="23.25" customHeight="1">
      <c r="A33" s="7">
        <f t="shared" si="1"/>
        <v>28</v>
      </c>
      <c r="B33" s="189" t="s">
        <v>222</v>
      </c>
      <c r="C33" s="190"/>
      <c r="D33" s="190"/>
      <c r="E33" s="191"/>
      <c r="F33" s="198" t="s">
        <v>45</v>
      </c>
      <c r="G33" s="201"/>
      <c r="H33" s="201"/>
      <c r="I33" s="201"/>
      <c r="J33" s="201"/>
      <c r="K33" s="201"/>
      <c r="L33" s="202"/>
      <c r="M33" s="372" t="s">
        <v>240</v>
      </c>
      <c r="N33" s="373"/>
      <c r="O33" s="186"/>
      <c r="P33" s="188"/>
      <c r="Q33" s="30" t="s">
        <v>46</v>
      </c>
      <c r="R33" s="186"/>
      <c r="S33" s="188"/>
      <c r="T33" s="30" t="s">
        <v>47</v>
      </c>
      <c r="U33" s="186"/>
      <c r="V33" s="188"/>
      <c r="W33" s="30" t="s">
        <v>48</v>
      </c>
      <c r="X33" s="31" t="s">
        <v>49</v>
      </c>
      <c r="Y33" s="31"/>
      <c r="Z33" s="31"/>
      <c r="AA33" s="31"/>
      <c r="AB33" s="31"/>
      <c r="AC33" s="31"/>
      <c r="AD33" s="31"/>
      <c r="AE33" s="32"/>
    </row>
    <row r="34" spans="1:31" ht="23.25" customHeight="1">
      <c r="A34" s="7">
        <f t="shared" si="1"/>
        <v>29</v>
      </c>
      <c r="B34" s="192"/>
      <c r="C34" s="193"/>
      <c r="D34" s="193"/>
      <c r="E34" s="194"/>
      <c r="F34" s="198" t="s">
        <v>50</v>
      </c>
      <c r="G34" s="201"/>
      <c r="H34" s="201"/>
      <c r="I34" s="201"/>
      <c r="J34" s="201"/>
      <c r="K34" s="201"/>
      <c r="L34" s="202"/>
      <c r="M34" s="374" t="s">
        <v>240</v>
      </c>
      <c r="N34" s="375"/>
      <c r="O34" s="253"/>
      <c r="P34" s="227"/>
      <c r="Q34" s="33" t="s">
        <v>46</v>
      </c>
      <c r="R34" s="253"/>
      <c r="S34" s="227"/>
      <c r="T34" s="33" t="s">
        <v>47</v>
      </c>
      <c r="U34" s="253"/>
      <c r="V34" s="227"/>
      <c r="W34" s="33" t="s">
        <v>48</v>
      </c>
      <c r="X34" s="31" t="s">
        <v>49</v>
      </c>
      <c r="Y34" s="34"/>
      <c r="Z34" s="34"/>
      <c r="AA34" s="34"/>
      <c r="AB34" s="34"/>
      <c r="AC34" s="34"/>
      <c r="AD34" s="34"/>
      <c r="AE34" s="35"/>
    </row>
    <row r="35" spans="1:31" ht="23.25" customHeight="1">
      <c r="A35" s="7">
        <f t="shared" si="1"/>
        <v>30</v>
      </c>
      <c r="B35" s="192"/>
      <c r="C35" s="193"/>
      <c r="D35" s="193"/>
      <c r="E35" s="194"/>
      <c r="F35" s="198" t="s">
        <v>51</v>
      </c>
      <c r="G35" s="201"/>
      <c r="H35" s="201"/>
      <c r="I35" s="201"/>
      <c r="J35" s="201"/>
      <c r="K35" s="201"/>
      <c r="L35" s="202"/>
      <c r="M35" s="372" t="s">
        <v>240</v>
      </c>
      <c r="N35" s="373"/>
      <c r="O35" s="186"/>
      <c r="P35" s="188"/>
      <c r="Q35" s="30" t="s">
        <v>46</v>
      </c>
      <c r="R35" s="186"/>
      <c r="S35" s="188"/>
      <c r="T35" s="30" t="s">
        <v>47</v>
      </c>
      <c r="U35" s="186"/>
      <c r="V35" s="188"/>
      <c r="W35" s="30" t="s">
        <v>48</v>
      </c>
      <c r="X35" s="31" t="s">
        <v>49</v>
      </c>
      <c r="Y35" s="31"/>
      <c r="Z35" s="31"/>
      <c r="AA35" s="31"/>
      <c r="AB35" s="31"/>
      <c r="AC35" s="31"/>
      <c r="AD35" s="31"/>
      <c r="AE35" s="32"/>
    </row>
    <row r="36" spans="1:31" ht="23.25" customHeight="1">
      <c r="A36" s="7">
        <f t="shared" si="1"/>
        <v>31</v>
      </c>
      <c r="B36" s="192"/>
      <c r="C36" s="193"/>
      <c r="D36" s="193"/>
      <c r="E36" s="194"/>
      <c r="F36" s="198" t="s">
        <v>52</v>
      </c>
      <c r="G36" s="201"/>
      <c r="H36" s="201"/>
      <c r="I36" s="201"/>
      <c r="J36" s="201"/>
      <c r="K36" s="201"/>
      <c r="L36" s="202"/>
      <c r="M36" s="372" t="s">
        <v>240</v>
      </c>
      <c r="N36" s="373"/>
      <c r="O36" s="253"/>
      <c r="P36" s="227"/>
      <c r="Q36" s="33" t="s">
        <v>46</v>
      </c>
      <c r="R36" s="253"/>
      <c r="S36" s="227"/>
      <c r="T36" s="33" t="s">
        <v>47</v>
      </c>
      <c r="U36" s="253"/>
      <c r="V36" s="227"/>
      <c r="W36" s="33" t="s">
        <v>48</v>
      </c>
      <c r="X36" s="31" t="s">
        <v>49</v>
      </c>
      <c r="Y36" s="34"/>
      <c r="Z36" s="34"/>
      <c r="AA36" s="34"/>
      <c r="AB36" s="34"/>
      <c r="AC36" s="34"/>
      <c r="AD36" s="34"/>
      <c r="AE36" s="35"/>
    </row>
    <row r="37" spans="1:31" ht="23.25" customHeight="1">
      <c r="A37" s="7">
        <f t="shared" si="1"/>
        <v>32</v>
      </c>
      <c r="B37" s="195"/>
      <c r="C37" s="196"/>
      <c r="D37" s="196"/>
      <c r="E37" s="197"/>
      <c r="F37" s="198" t="s">
        <v>53</v>
      </c>
      <c r="G37" s="201"/>
      <c r="H37" s="201"/>
      <c r="I37" s="201"/>
      <c r="J37" s="201"/>
      <c r="K37" s="201"/>
      <c r="L37" s="202"/>
      <c r="M37" s="372" t="s">
        <v>240</v>
      </c>
      <c r="N37" s="373"/>
      <c r="O37" s="186"/>
      <c r="P37" s="188"/>
      <c r="Q37" s="30" t="s">
        <v>46</v>
      </c>
      <c r="R37" s="186"/>
      <c r="S37" s="188"/>
      <c r="T37" s="30" t="s">
        <v>47</v>
      </c>
      <c r="U37" s="186"/>
      <c r="V37" s="188"/>
      <c r="W37" s="30" t="s">
        <v>48</v>
      </c>
      <c r="X37" s="31" t="s">
        <v>49</v>
      </c>
      <c r="Y37" s="31"/>
      <c r="Z37" s="31"/>
      <c r="AA37" s="31"/>
      <c r="AB37" s="31"/>
      <c r="AC37" s="31"/>
      <c r="AD37" s="31"/>
      <c r="AE37" s="32"/>
    </row>
  </sheetData>
  <sheetProtection selectLockedCells="1" selectUnlockedCells="1"/>
  <mergeCells count="90">
    <mergeCell ref="F35:L35"/>
    <mergeCell ref="M35:N35"/>
    <mergeCell ref="F32:L32"/>
    <mergeCell ref="F36:L36"/>
    <mergeCell ref="M36:N36"/>
    <mergeCell ref="O36:P36"/>
    <mergeCell ref="O35:P35"/>
    <mergeCell ref="M32:AE32"/>
    <mergeCell ref="O37:P37"/>
    <mergeCell ref="R37:S37"/>
    <mergeCell ref="U37:V37"/>
    <mergeCell ref="O34:P34"/>
    <mergeCell ref="R34:S34"/>
    <mergeCell ref="U34:V34"/>
    <mergeCell ref="R36:S36"/>
    <mergeCell ref="U36:V36"/>
    <mergeCell ref="R35:S35"/>
    <mergeCell ref="U35:V35"/>
    <mergeCell ref="B33:E37"/>
    <mergeCell ref="F33:L33"/>
    <mergeCell ref="M33:N33"/>
    <mergeCell ref="O33:P33"/>
    <mergeCell ref="R33:S33"/>
    <mergeCell ref="U33:V33"/>
    <mergeCell ref="F34:L34"/>
    <mergeCell ref="M34:N34"/>
    <mergeCell ref="F37:L37"/>
    <mergeCell ref="M37:N37"/>
    <mergeCell ref="B24:E32"/>
    <mergeCell ref="M29:P29"/>
    <mergeCell ref="F30:H31"/>
    <mergeCell ref="I30:L30"/>
    <mergeCell ref="M30:P30"/>
    <mergeCell ref="I31:L31"/>
    <mergeCell ref="M31:P31"/>
    <mergeCell ref="F28:H29"/>
    <mergeCell ref="M28:P28"/>
    <mergeCell ref="F24:H27"/>
    <mergeCell ref="I24:L24"/>
    <mergeCell ref="M24:T24"/>
    <mergeCell ref="I25:L25"/>
    <mergeCell ref="M25:P25"/>
    <mergeCell ref="I27:L27"/>
    <mergeCell ref="M27:P27"/>
    <mergeCell ref="I26:L26"/>
    <mergeCell ref="M21:AE21"/>
    <mergeCell ref="F22:H23"/>
    <mergeCell ref="I22:L22"/>
    <mergeCell ref="M22:P22"/>
    <mergeCell ref="I23:L23"/>
    <mergeCell ref="M23:P23"/>
    <mergeCell ref="B17:E23"/>
    <mergeCell ref="F17:L17"/>
    <mergeCell ref="M17:AE17"/>
    <mergeCell ref="F18:L18"/>
    <mergeCell ref="M18:P18"/>
    <mergeCell ref="F19:L19"/>
    <mergeCell ref="M19:P19"/>
    <mergeCell ref="F20:L20"/>
    <mergeCell ref="M20:AE20"/>
    <mergeCell ref="F21:L21"/>
    <mergeCell ref="B13:L13"/>
    <mergeCell ref="M13:AE13"/>
    <mergeCell ref="B14:E16"/>
    <mergeCell ref="F14:L14"/>
    <mergeCell ref="M14:P14"/>
    <mergeCell ref="F15:L15"/>
    <mergeCell ref="M15:P15"/>
    <mergeCell ref="F16:L16"/>
    <mergeCell ref="M16:P16"/>
    <mergeCell ref="M8:AE8"/>
    <mergeCell ref="F9:L9"/>
    <mergeCell ref="M9:AE9"/>
    <mergeCell ref="F10:H12"/>
    <mergeCell ref="I10:L10"/>
    <mergeCell ref="M10:AE10"/>
    <mergeCell ref="I11:L11"/>
    <mergeCell ref="M11:AE11"/>
    <mergeCell ref="I12:L12"/>
    <mergeCell ref="M12:AE12"/>
    <mergeCell ref="B4:L4"/>
    <mergeCell ref="M4:AE4"/>
    <mergeCell ref="B5:L5"/>
    <mergeCell ref="M5:P5"/>
    <mergeCell ref="B6:E12"/>
    <mergeCell ref="F6:L6"/>
    <mergeCell ref="M6:P6"/>
    <mergeCell ref="F7:L7"/>
    <mergeCell ref="M7:AE7"/>
    <mergeCell ref="F8:L8"/>
  </mergeCells>
  <printOptions/>
  <pageMargins left="0.7874015748031497" right="0.5905511811023623" top="0.5905511811023623" bottom="0.53" header="0.5118110236220472" footer="0.28"/>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tabColor rgb="FFFFC000"/>
  </sheetPr>
  <dimension ref="A1:F57"/>
  <sheetViews>
    <sheetView view="pageBreakPreview" zoomScaleNormal="90" zoomScaleSheetLayoutView="100" zoomScalePageLayoutView="0" workbookViewId="0" topLeftCell="A1">
      <selection activeCell="E55" sqref="E55"/>
    </sheetView>
  </sheetViews>
  <sheetFormatPr defaultColWidth="9.00390625" defaultRowHeight="13.5"/>
  <cols>
    <col min="1" max="1" width="3.375" style="36" customWidth="1"/>
    <col min="2" max="2" width="28.125" style="36" customWidth="1"/>
    <col min="3" max="3" width="2.625" style="36" customWidth="1"/>
    <col min="4" max="4" width="5.00390625" style="36" customWidth="1"/>
    <col min="5" max="6" width="20.625" style="36" customWidth="1"/>
    <col min="7" max="29" width="2.625" style="36" customWidth="1"/>
    <col min="30" max="16384" width="9.00390625" style="36" customWidth="1"/>
  </cols>
  <sheetData>
    <row r="1" ht="12">
      <c r="A1" s="1" t="s">
        <v>233</v>
      </c>
    </row>
    <row r="2" s="3" customFormat="1" ht="17.25">
      <c r="A2" s="3" t="s">
        <v>54</v>
      </c>
    </row>
    <row r="3" s="2" customFormat="1" ht="12"/>
    <row r="4" spans="3:4" s="2" customFormat="1" ht="16.5" customHeight="1">
      <c r="C4" s="37">
        <v>1</v>
      </c>
      <c r="D4" s="29" t="s">
        <v>55</v>
      </c>
    </row>
    <row r="5" s="2" customFormat="1" ht="12"/>
    <row r="6" spans="1:6" s="2" customFormat="1" ht="19.5" customHeight="1">
      <c r="A6" s="38" t="s">
        <v>56</v>
      </c>
      <c r="B6" s="38" t="s">
        <v>57</v>
      </c>
      <c r="C6" s="256" t="s">
        <v>58</v>
      </c>
      <c r="D6" s="257"/>
      <c r="E6" s="39" t="s">
        <v>59</v>
      </c>
      <c r="F6" s="39" t="s">
        <v>60</v>
      </c>
    </row>
    <row r="7" spans="1:6" s="2" customFormat="1" ht="27.75" customHeight="1">
      <c r="A7" s="40">
        <v>1</v>
      </c>
      <c r="B7" s="41" t="s">
        <v>61</v>
      </c>
      <c r="C7" s="42"/>
      <c r="D7" s="40">
        <f>IF(C7=1,"該当","")</f>
      </c>
      <c r="E7" s="43"/>
      <c r="F7" s="43"/>
    </row>
    <row r="8" spans="1:6" s="2" customFormat="1" ht="27.75" customHeight="1">
      <c r="A8" s="44">
        <f>A7+1</f>
        <v>2</v>
      </c>
      <c r="B8" s="45" t="s">
        <v>62</v>
      </c>
      <c r="C8" s="46"/>
      <c r="D8" s="44">
        <f aca="true" t="shared" si="0" ref="D8:D57">IF(C8=1,"該当","")</f>
      </c>
      <c r="E8" s="47"/>
      <c r="F8" s="47"/>
    </row>
    <row r="9" spans="1:6" s="2" customFormat="1" ht="27.75" customHeight="1">
      <c r="A9" s="44">
        <f aca="true" t="shared" si="1" ref="A9:A57">A8+1</f>
        <v>3</v>
      </c>
      <c r="B9" s="45" t="s">
        <v>63</v>
      </c>
      <c r="C9" s="46"/>
      <c r="D9" s="44">
        <f t="shared" si="0"/>
      </c>
      <c r="E9" s="47"/>
      <c r="F9" s="47"/>
    </row>
    <row r="10" spans="1:6" s="2" customFormat="1" ht="27.75" customHeight="1">
      <c r="A10" s="44">
        <f t="shared" si="1"/>
        <v>4</v>
      </c>
      <c r="B10" s="45" t="s">
        <v>64</v>
      </c>
      <c r="C10" s="46"/>
      <c r="D10" s="44">
        <f t="shared" si="0"/>
      </c>
      <c r="E10" s="47"/>
      <c r="F10" s="47"/>
    </row>
    <row r="11" spans="1:6" s="2" customFormat="1" ht="27.75" customHeight="1">
      <c r="A11" s="44">
        <f t="shared" si="1"/>
        <v>5</v>
      </c>
      <c r="B11" s="168" t="s">
        <v>65</v>
      </c>
      <c r="C11" s="46"/>
      <c r="D11" s="44">
        <f t="shared" si="0"/>
      </c>
      <c r="E11" s="47"/>
      <c r="F11" s="47"/>
    </row>
    <row r="12" spans="1:6" s="2" customFormat="1" ht="32.25" customHeight="1">
      <c r="A12" s="44">
        <f t="shared" si="1"/>
        <v>6</v>
      </c>
      <c r="B12" s="168" t="s">
        <v>66</v>
      </c>
      <c r="C12" s="46"/>
      <c r="D12" s="44">
        <f t="shared" si="0"/>
      </c>
      <c r="E12" s="47"/>
      <c r="F12" s="47"/>
    </row>
    <row r="13" spans="1:6" s="2" customFormat="1" ht="27.75" customHeight="1">
      <c r="A13" s="44">
        <f t="shared" si="1"/>
        <v>7</v>
      </c>
      <c r="B13" s="45" t="s">
        <v>67</v>
      </c>
      <c r="C13" s="46"/>
      <c r="D13" s="44">
        <f t="shared" si="0"/>
      </c>
      <c r="E13" s="47"/>
      <c r="F13" s="47"/>
    </row>
    <row r="14" spans="1:6" s="2" customFormat="1" ht="27.75" customHeight="1">
      <c r="A14" s="44">
        <f t="shared" si="1"/>
        <v>8</v>
      </c>
      <c r="B14" s="45" t="s">
        <v>68</v>
      </c>
      <c r="C14" s="46"/>
      <c r="D14" s="44">
        <f t="shared" si="0"/>
      </c>
      <c r="E14" s="47"/>
      <c r="F14" s="47"/>
    </row>
    <row r="15" spans="1:6" s="2" customFormat="1" ht="27.75" customHeight="1">
      <c r="A15" s="44">
        <f t="shared" si="1"/>
        <v>9</v>
      </c>
      <c r="B15" s="45" t="s">
        <v>69</v>
      </c>
      <c r="C15" s="46"/>
      <c r="D15" s="44">
        <f t="shared" si="0"/>
      </c>
      <c r="E15" s="47"/>
      <c r="F15" s="47"/>
    </row>
    <row r="16" spans="1:6" s="2" customFormat="1" ht="27.75" customHeight="1">
      <c r="A16" s="44">
        <f t="shared" si="1"/>
        <v>10</v>
      </c>
      <c r="B16" s="45" t="s">
        <v>70</v>
      </c>
      <c r="C16" s="46"/>
      <c r="D16" s="44">
        <f t="shared" si="0"/>
      </c>
      <c r="E16" s="47"/>
      <c r="F16" s="47"/>
    </row>
    <row r="17" spans="1:6" s="2" customFormat="1" ht="27.75" customHeight="1">
      <c r="A17" s="44">
        <f t="shared" si="1"/>
        <v>11</v>
      </c>
      <c r="B17" s="45" t="s">
        <v>71</v>
      </c>
      <c r="C17" s="46"/>
      <c r="D17" s="44">
        <f t="shared" si="0"/>
      </c>
      <c r="E17" s="47"/>
      <c r="F17" s="47"/>
    </row>
    <row r="18" spans="1:6" s="2" customFormat="1" ht="27.75" customHeight="1">
      <c r="A18" s="44">
        <f t="shared" si="1"/>
        <v>12</v>
      </c>
      <c r="B18" s="168" t="s">
        <v>72</v>
      </c>
      <c r="C18" s="46"/>
      <c r="D18" s="44">
        <f t="shared" si="0"/>
      </c>
      <c r="E18" s="47"/>
      <c r="F18" s="47"/>
    </row>
    <row r="19" spans="1:6" s="2" customFormat="1" ht="27.75" customHeight="1">
      <c r="A19" s="44">
        <f t="shared" si="1"/>
        <v>13</v>
      </c>
      <c r="B19" s="45" t="s">
        <v>73</v>
      </c>
      <c r="C19" s="46"/>
      <c r="D19" s="44">
        <f t="shared" si="0"/>
      </c>
      <c r="E19" s="47"/>
      <c r="F19" s="47"/>
    </row>
    <row r="20" spans="1:6" s="2" customFormat="1" ht="27.75" customHeight="1">
      <c r="A20" s="44">
        <f t="shared" si="1"/>
        <v>14</v>
      </c>
      <c r="B20" s="45" t="s">
        <v>74</v>
      </c>
      <c r="C20" s="46"/>
      <c r="D20" s="44">
        <f t="shared" si="0"/>
      </c>
      <c r="E20" s="47"/>
      <c r="F20" s="47"/>
    </row>
    <row r="21" spans="1:6" s="2" customFormat="1" ht="27.75" customHeight="1">
      <c r="A21" s="44">
        <f t="shared" si="1"/>
        <v>15</v>
      </c>
      <c r="B21" s="45" t="s">
        <v>75</v>
      </c>
      <c r="C21" s="46"/>
      <c r="D21" s="44">
        <f t="shared" si="0"/>
      </c>
      <c r="E21" s="47"/>
      <c r="F21" s="47"/>
    </row>
    <row r="22" spans="1:6" s="2" customFormat="1" ht="27.75" customHeight="1">
      <c r="A22" s="44">
        <f t="shared" si="1"/>
        <v>16</v>
      </c>
      <c r="B22" s="45" t="s">
        <v>76</v>
      </c>
      <c r="C22" s="46"/>
      <c r="D22" s="44">
        <f t="shared" si="0"/>
      </c>
      <c r="E22" s="47"/>
      <c r="F22" s="47"/>
    </row>
    <row r="23" spans="1:6" s="2" customFormat="1" ht="27.75" customHeight="1">
      <c r="A23" s="44">
        <f t="shared" si="1"/>
        <v>17</v>
      </c>
      <c r="B23" s="45" t="s">
        <v>77</v>
      </c>
      <c r="C23" s="46"/>
      <c r="D23" s="44">
        <f t="shared" si="0"/>
      </c>
      <c r="E23" s="47"/>
      <c r="F23" s="47"/>
    </row>
    <row r="24" spans="1:6" s="2" customFormat="1" ht="27.75" customHeight="1">
      <c r="A24" s="44">
        <f t="shared" si="1"/>
        <v>18</v>
      </c>
      <c r="B24" s="45" t="s">
        <v>78</v>
      </c>
      <c r="C24" s="46"/>
      <c r="D24" s="44">
        <f t="shared" si="0"/>
      </c>
      <c r="E24" s="47"/>
      <c r="F24" s="47"/>
    </row>
    <row r="25" spans="1:6" s="2" customFormat="1" ht="27.75" customHeight="1">
      <c r="A25" s="44">
        <f t="shared" si="1"/>
        <v>19</v>
      </c>
      <c r="B25" s="45" t="s">
        <v>79</v>
      </c>
      <c r="C25" s="46"/>
      <c r="D25" s="44">
        <f t="shared" si="0"/>
      </c>
      <c r="E25" s="47"/>
      <c r="F25" s="47"/>
    </row>
    <row r="26" spans="1:6" s="2" customFormat="1" ht="27.75" customHeight="1">
      <c r="A26" s="44">
        <f t="shared" si="1"/>
        <v>20</v>
      </c>
      <c r="B26" s="45" t="s">
        <v>80</v>
      </c>
      <c r="C26" s="46"/>
      <c r="D26" s="44">
        <f t="shared" si="0"/>
      </c>
      <c r="E26" s="47"/>
      <c r="F26" s="47"/>
    </row>
    <row r="27" spans="1:6" s="2" customFormat="1" ht="27.75" customHeight="1">
      <c r="A27" s="44">
        <f t="shared" si="1"/>
        <v>21</v>
      </c>
      <c r="B27" s="45" t="s">
        <v>81</v>
      </c>
      <c r="C27" s="46"/>
      <c r="D27" s="44">
        <f t="shared" si="0"/>
      </c>
      <c r="E27" s="47"/>
      <c r="F27" s="47"/>
    </row>
    <row r="28" spans="1:6" s="2" customFormat="1" ht="27.75" customHeight="1">
      <c r="A28" s="44">
        <f t="shared" si="1"/>
        <v>22</v>
      </c>
      <c r="B28" s="45" t="s">
        <v>82</v>
      </c>
      <c r="C28" s="46"/>
      <c r="D28" s="44">
        <f t="shared" si="0"/>
      </c>
      <c r="E28" s="47"/>
      <c r="F28" s="47"/>
    </row>
    <row r="29" spans="1:6" s="2" customFormat="1" ht="27.75" customHeight="1">
      <c r="A29" s="44">
        <f t="shared" si="1"/>
        <v>23</v>
      </c>
      <c r="B29" s="45" t="s">
        <v>83</v>
      </c>
      <c r="C29" s="46"/>
      <c r="D29" s="44">
        <f t="shared" si="0"/>
      </c>
      <c r="E29" s="47"/>
      <c r="F29" s="47"/>
    </row>
    <row r="30" spans="1:6" s="2" customFormat="1" ht="27.75" customHeight="1">
      <c r="A30" s="44">
        <f t="shared" si="1"/>
        <v>24</v>
      </c>
      <c r="B30" s="45" t="s">
        <v>84</v>
      </c>
      <c r="C30" s="46"/>
      <c r="D30" s="44">
        <f t="shared" si="0"/>
      </c>
      <c r="E30" s="47"/>
      <c r="F30" s="47"/>
    </row>
    <row r="31" spans="1:6" s="2" customFormat="1" ht="27.75" customHeight="1">
      <c r="A31" s="44">
        <f t="shared" si="1"/>
        <v>25</v>
      </c>
      <c r="B31" s="45" t="s">
        <v>85</v>
      </c>
      <c r="C31" s="46"/>
      <c r="D31" s="44">
        <f t="shared" si="0"/>
      </c>
      <c r="E31" s="47"/>
      <c r="F31" s="47"/>
    </row>
    <row r="32" spans="1:6" s="2" customFormat="1" ht="27.75" customHeight="1">
      <c r="A32" s="44">
        <f t="shared" si="1"/>
        <v>26</v>
      </c>
      <c r="B32" s="45" t="s">
        <v>86</v>
      </c>
      <c r="C32" s="46"/>
      <c r="D32" s="44">
        <f t="shared" si="0"/>
      </c>
      <c r="E32" s="47"/>
      <c r="F32" s="47"/>
    </row>
    <row r="33" spans="1:6" s="2" customFormat="1" ht="27.75" customHeight="1">
      <c r="A33" s="44">
        <f t="shared" si="1"/>
        <v>27</v>
      </c>
      <c r="B33" s="45" t="s">
        <v>87</v>
      </c>
      <c r="C33" s="46"/>
      <c r="D33" s="44">
        <f t="shared" si="0"/>
      </c>
      <c r="E33" s="47"/>
      <c r="F33" s="47"/>
    </row>
    <row r="34" spans="1:6" s="2" customFormat="1" ht="27.75" customHeight="1">
      <c r="A34" s="44">
        <f t="shared" si="1"/>
        <v>28</v>
      </c>
      <c r="B34" s="45" t="s">
        <v>88</v>
      </c>
      <c r="C34" s="46"/>
      <c r="D34" s="44">
        <f t="shared" si="0"/>
      </c>
      <c r="E34" s="47"/>
      <c r="F34" s="47"/>
    </row>
    <row r="35" spans="1:6" s="2" customFormat="1" ht="27.75" customHeight="1">
      <c r="A35" s="44">
        <f t="shared" si="1"/>
        <v>29</v>
      </c>
      <c r="B35" s="45" t="s">
        <v>89</v>
      </c>
      <c r="C35" s="46"/>
      <c r="D35" s="44">
        <f t="shared" si="0"/>
      </c>
      <c r="E35" s="47"/>
      <c r="F35" s="47"/>
    </row>
    <row r="36" spans="1:6" s="2" customFormat="1" ht="27.75" customHeight="1">
      <c r="A36" s="44">
        <f t="shared" si="1"/>
        <v>30</v>
      </c>
      <c r="B36" s="45" t="s">
        <v>90</v>
      </c>
      <c r="C36" s="46"/>
      <c r="D36" s="44">
        <f t="shared" si="0"/>
      </c>
      <c r="E36" s="47"/>
      <c r="F36" s="47"/>
    </row>
    <row r="37" spans="1:6" s="2" customFormat="1" ht="27.75" customHeight="1">
      <c r="A37" s="44">
        <f t="shared" si="1"/>
        <v>31</v>
      </c>
      <c r="B37" s="45" t="s">
        <v>91</v>
      </c>
      <c r="C37" s="46"/>
      <c r="D37" s="44">
        <f t="shared" si="0"/>
      </c>
      <c r="E37" s="47"/>
      <c r="F37" s="47"/>
    </row>
    <row r="38" spans="1:6" s="2" customFormat="1" ht="27.75" customHeight="1">
      <c r="A38" s="44">
        <f t="shared" si="1"/>
        <v>32</v>
      </c>
      <c r="B38" s="45" t="s">
        <v>92</v>
      </c>
      <c r="C38" s="46"/>
      <c r="D38" s="44">
        <f t="shared" si="0"/>
      </c>
      <c r="E38" s="47"/>
      <c r="F38" s="47"/>
    </row>
    <row r="39" spans="1:6" s="2" customFormat="1" ht="27.75" customHeight="1">
      <c r="A39" s="44">
        <f t="shared" si="1"/>
        <v>33</v>
      </c>
      <c r="B39" s="45" t="s">
        <v>93</v>
      </c>
      <c r="C39" s="46"/>
      <c r="D39" s="44">
        <f t="shared" si="0"/>
      </c>
      <c r="E39" s="47"/>
      <c r="F39" s="47"/>
    </row>
    <row r="40" spans="1:6" s="2" customFormat="1" ht="27.75" customHeight="1">
      <c r="A40" s="44">
        <f t="shared" si="1"/>
        <v>34</v>
      </c>
      <c r="B40" s="45" t="s">
        <v>94</v>
      </c>
      <c r="C40" s="46"/>
      <c r="D40" s="44">
        <f t="shared" si="0"/>
      </c>
      <c r="E40" s="47"/>
      <c r="F40" s="47"/>
    </row>
    <row r="41" spans="1:6" s="2" customFormat="1" ht="27.75" customHeight="1">
      <c r="A41" s="44">
        <f t="shared" si="1"/>
        <v>35</v>
      </c>
      <c r="B41" s="45" t="s">
        <v>95</v>
      </c>
      <c r="C41" s="46"/>
      <c r="D41" s="44">
        <f t="shared" si="0"/>
      </c>
      <c r="E41" s="47"/>
      <c r="F41" s="47"/>
    </row>
    <row r="42" spans="1:6" s="2" customFormat="1" ht="27.75" customHeight="1">
      <c r="A42" s="44">
        <f t="shared" si="1"/>
        <v>36</v>
      </c>
      <c r="B42" s="45" t="s">
        <v>96</v>
      </c>
      <c r="C42" s="46"/>
      <c r="D42" s="44">
        <f t="shared" si="0"/>
      </c>
      <c r="E42" s="47"/>
      <c r="F42" s="47"/>
    </row>
    <row r="43" spans="1:6" s="2" customFormat="1" ht="27.75" customHeight="1">
      <c r="A43" s="44">
        <f t="shared" si="1"/>
        <v>37</v>
      </c>
      <c r="B43" s="45" t="s">
        <v>97</v>
      </c>
      <c r="C43" s="46"/>
      <c r="D43" s="44">
        <f t="shared" si="0"/>
      </c>
      <c r="E43" s="47"/>
      <c r="F43" s="47"/>
    </row>
    <row r="44" spans="1:6" s="2" customFormat="1" ht="27.75" customHeight="1">
      <c r="A44" s="44">
        <f t="shared" si="1"/>
        <v>38</v>
      </c>
      <c r="B44" s="45" t="s">
        <v>98</v>
      </c>
      <c r="C44" s="46"/>
      <c r="D44" s="44">
        <f t="shared" si="0"/>
      </c>
      <c r="E44" s="47"/>
      <c r="F44" s="47"/>
    </row>
    <row r="45" spans="1:6" s="2" customFormat="1" ht="27.75" customHeight="1">
      <c r="A45" s="44">
        <f t="shared" si="1"/>
        <v>39</v>
      </c>
      <c r="B45" s="45" t="s">
        <v>99</v>
      </c>
      <c r="C45" s="46"/>
      <c r="D45" s="44">
        <f t="shared" si="0"/>
      </c>
      <c r="E45" s="47"/>
      <c r="F45" s="47"/>
    </row>
    <row r="46" spans="1:6" s="2" customFormat="1" ht="27.75" customHeight="1">
      <c r="A46" s="44">
        <f t="shared" si="1"/>
        <v>40</v>
      </c>
      <c r="B46" s="45" t="s">
        <v>100</v>
      </c>
      <c r="C46" s="46"/>
      <c r="D46" s="44">
        <f t="shared" si="0"/>
      </c>
      <c r="E46" s="47"/>
      <c r="F46" s="47"/>
    </row>
    <row r="47" spans="1:6" s="2" customFormat="1" ht="27.75" customHeight="1">
      <c r="A47" s="44">
        <f t="shared" si="1"/>
        <v>41</v>
      </c>
      <c r="B47" s="45" t="s">
        <v>101</v>
      </c>
      <c r="C47" s="46"/>
      <c r="D47" s="44">
        <f t="shared" si="0"/>
      </c>
      <c r="E47" s="47"/>
      <c r="F47" s="47"/>
    </row>
    <row r="48" spans="1:6" s="2" customFormat="1" ht="27.75" customHeight="1">
      <c r="A48" s="44">
        <f t="shared" si="1"/>
        <v>42</v>
      </c>
      <c r="B48" s="45" t="s">
        <v>102</v>
      </c>
      <c r="C48" s="46"/>
      <c r="D48" s="44">
        <f t="shared" si="0"/>
      </c>
      <c r="E48" s="47"/>
      <c r="F48" s="47"/>
    </row>
    <row r="49" spans="1:6" s="2" customFormat="1" ht="27.75" customHeight="1">
      <c r="A49" s="44">
        <f t="shared" si="1"/>
        <v>43</v>
      </c>
      <c r="B49" s="45" t="s">
        <v>103</v>
      </c>
      <c r="C49" s="46"/>
      <c r="D49" s="44">
        <f t="shared" si="0"/>
      </c>
      <c r="E49" s="47"/>
      <c r="F49" s="47"/>
    </row>
    <row r="50" spans="1:6" s="2" customFormat="1" ht="27.75" customHeight="1">
      <c r="A50" s="44">
        <f t="shared" si="1"/>
        <v>44</v>
      </c>
      <c r="B50" s="45" t="s">
        <v>104</v>
      </c>
      <c r="C50" s="46"/>
      <c r="D50" s="44">
        <f t="shared" si="0"/>
      </c>
      <c r="E50" s="47"/>
      <c r="F50" s="47"/>
    </row>
    <row r="51" spans="1:6" s="2" customFormat="1" ht="27.75" customHeight="1">
      <c r="A51" s="44">
        <f t="shared" si="1"/>
        <v>45</v>
      </c>
      <c r="B51" s="45" t="s">
        <v>105</v>
      </c>
      <c r="C51" s="46"/>
      <c r="D51" s="44">
        <f t="shared" si="0"/>
      </c>
      <c r="E51" s="47"/>
      <c r="F51" s="47"/>
    </row>
    <row r="52" spans="1:6" s="2" customFormat="1" ht="27.75" customHeight="1">
      <c r="A52" s="44">
        <f t="shared" si="1"/>
        <v>46</v>
      </c>
      <c r="B52" s="45" t="s">
        <v>106</v>
      </c>
      <c r="C52" s="46"/>
      <c r="D52" s="44">
        <f t="shared" si="0"/>
      </c>
      <c r="E52" s="47"/>
      <c r="F52" s="47"/>
    </row>
    <row r="53" spans="1:6" s="2" customFormat="1" ht="27.75" customHeight="1">
      <c r="A53" s="44">
        <f t="shared" si="1"/>
        <v>47</v>
      </c>
      <c r="B53" s="45" t="s">
        <v>107</v>
      </c>
      <c r="C53" s="46"/>
      <c r="D53" s="44">
        <f t="shared" si="0"/>
      </c>
      <c r="E53" s="47"/>
      <c r="F53" s="47"/>
    </row>
    <row r="54" spans="1:6" s="2" customFormat="1" ht="27.75" customHeight="1">
      <c r="A54" s="44">
        <f t="shared" si="1"/>
        <v>48</v>
      </c>
      <c r="B54" s="45" t="s">
        <v>108</v>
      </c>
      <c r="C54" s="46"/>
      <c r="D54" s="44">
        <f t="shared" si="0"/>
      </c>
      <c r="E54" s="47"/>
      <c r="F54" s="47"/>
    </row>
    <row r="55" spans="1:6" s="2" customFormat="1" ht="27.75" customHeight="1">
      <c r="A55" s="44">
        <f t="shared" si="1"/>
        <v>49</v>
      </c>
      <c r="B55" s="176" t="s">
        <v>238</v>
      </c>
      <c r="C55" s="46"/>
      <c r="D55" s="44">
        <f t="shared" si="0"/>
      </c>
      <c r="E55" s="47"/>
      <c r="F55" s="47"/>
    </row>
    <row r="56" spans="1:6" s="2" customFormat="1" ht="27.75" customHeight="1">
      <c r="A56" s="44">
        <f t="shared" si="1"/>
        <v>50</v>
      </c>
      <c r="B56" s="48"/>
      <c r="C56" s="46"/>
      <c r="D56" s="44">
        <f t="shared" si="0"/>
      </c>
      <c r="E56" s="47"/>
      <c r="F56" s="47"/>
    </row>
    <row r="57" spans="1:6" s="2" customFormat="1" ht="27.75" customHeight="1">
      <c r="A57" s="49">
        <f t="shared" si="1"/>
        <v>51</v>
      </c>
      <c r="B57" s="50"/>
      <c r="C57" s="51"/>
      <c r="D57" s="49">
        <f t="shared" si="0"/>
      </c>
      <c r="E57" s="52"/>
      <c r="F57" s="52"/>
    </row>
    <row r="58" s="2" customFormat="1" ht="12"/>
  </sheetData>
  <sheetProtection/>
  <mergeCells count="1">
    <mergeCell ref="C6:D6"/>
  </mergeCells>
  <printOptions/>
  <pageMargins left="0.7874015748031497" right="0.44"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P30"/>
  <sheetViews>
    <sheetView view="pageBreakPreview" zoomScaleNormal="90" zoomScaleSheetLayoutView="100" zoomScalePageLayoutView="0" workbookViewId="0" topLeftCell="A1">
      <selection activeCell="G24" sqref="G24"/>
    </sheetView>
  </sheetViews>
  <sheetFormatPr defaultColWidth="9.00390625" defaultRowHeight="13.5"/>
  <cols>
    <col min="1" max="1" width="3.50390625" style="53" customWidth="1"/>
    <col min="2" max="2" width="19.50390625" style="53" customWidth="1"/>
    <col min="3" max="3" width="4.625" style="53" customWidth="1"/>
    <col min="4" max="4" width="3.625" style="53" customWidth="1"/>
    <col min="5" max="6" width="4.625" style="53" customWidth="1"/>
    <col min="7" max="8" width="6.625" style="53" customWidth="1"/>
    <col min="9" max="11" width="7.625" style="53" customWidth="1"/>
    <col min="12" max="12" width="8.625" style="53" customWidth="1"/>
    <col min="13" max="13" width="3.50390625" style="53" customWidth="1"/>
    <col min="14" max="14" width="9.50390625" style="53" customWidth="1"/>
    <col min="15" max="15" width="8.625" style="53" customWidth="1"/>
    <col min="16" max="16" width="25.625" style="53" customWidth="1"/>
    <col min="17" max="67" width="2.625" style="53" customWidth="1"/>
    <col min="68" max="16384" width="9.00390625" style="53" customWidth="1"/>
  </cols>
  <sheetData>
    <row r="1" ht="12">
      <c r="A1" s="1" t="s">
        <v>234</v>
      </c>
    </row>
    <row r="2" spans="1:16" s="3" customFormat="1" ht="17.25">
      <c r="A2" s="54" t="s">
        <v>109</v>
      </c>
      <c r="B2" s="54"/>
      <c r="C2" s="54"/>
      <c r="D2" s="54"/>
      <c r="E2" s="54"/>
      <c r="F2" s="54"/>
      <c r="G2" s="54"/>
      <c r="H2" s="54"/>
      <c r="I2" s="54"/>
      <c r="J2" s="54"/>
      <c r="K2" s="54"/>
      <c r="L2" s="54"/>
      <c r="M2" s="54"/>
      <c r="N2" s="54"/>
      <c r="O2" s="54"/>
      <c r="P2" s="54"/>
    </row>
    <row r="4" spans="1:16" s="56" customFormat="1" ht="14.25">
      <c r="A4" s="258" t="s">
        <v>56</v>
      </c>
      <c r="B4" s="271" t="s">
        <v>110</v>
      </c>
      <c r="C4" s="272"/>
      <c r="D4" s="272"/>
      <c r="E4" s="273"/>
      <c r="F4" s="273" t="s">
        <v>111</v>
      </c>
      <c r="G4" s="260" t="s">
        <v>112</v>
      </c>
      <c r="H4" s="258"/>
      <c r="I4" s="277" t="s">
        <v>113</v>
      </c>
      <c r="J4" s="278"/>
      <c r="K4" s="273" t="s">
        <v>114</v>
      </c>
      <c r="L4" s="258" t="s">
        <v>115</v>
      </c>
      <c r="M4" s="259"/>
      <c r="N4" s="259"/>
      <c r="O4" s="260"/>
      <c r="P4" s="261" t="s">
        <v>223</v>
      </c>
    </row>
    <row r="5" spans="1:16" s="56" customFormat="1" ht="40.5" customHeight="1">
      <c r="A5" s="258"/>
      <c r="B5" s="274"/>
      <c r="C5" s="275"/>
      <c r="D5" s="275"/>
      <c r="E5" s="276"/>
      <c r="F5" s="276"/>
      <c r="G5" s="57" t="s">
        <v>116</v>
      </c>
      <c r="H5" s="58" t="s">
        <v>117</v>
      </c>
      <c r="I5" s="59" t="s">
        <v>118</v>
      </c>
      <c r="J5" s="59" t="s">
        <v>119</v>
      </c>
      <c r="K5" s="279"/>
      <c r="L5" s="58" t="s">
        <v>115</v>
      </c>
      <c r="M5" s="263" t="s">
        <v>120</v>
      </c>
      <c r="N5" s="264"/>
      <c r="O5" s="60" t="s">
        <v>121</v>
      </c>
      <c r="P5" s="262"/>
    </row>
    <row r="6" spans="1:16" s="56" customFormat="1" ht="15" customHeight="1">
      <c r="A6" s="61">
        <v>1</v>
      </c>
      <c r="B6" s="170" t="s">
        <v>235</v>
      </c>
      <c r="C6" s="62">
        <v>9999</v>
      </c>
      <c r="D6" s="63" t="s">
        <v>122</v>
      </c>
      <c r="E6" s="64">
        <v>99</v>
      </c>
      <c r="F6" s="65" t="s">
        <v>123</v>
      </c>
      <c r="G6" s="66">
        <v>1000</v>
      </c>
      <c r="H6" s="67"/>
      <c r="I6" s="68" t="s">
        <v>124</v>
      </c>
      <c r="J6" s="69" t="s">
        <v>125</v>
      </c>
      <c r="K6" s="69"/>
      <c r="L6" s="69" t="s">
        <v>126</v>
      </c>
      <c r="M6" s="70">
        <v>1</v>
      </c>
      <c r="N6" s="71" t="str">
        <f>IF(M6=1,"抵当権",IF(M6=2,"根抵当権",""))</f>
        <v>抵当権</v>
      </c>
      <c r="O6" s="72">
        <v>999999</v>
      </c>
      <c r="P6" s="73"/>
    </row>
    <row r="7" spans="1:16" s="56" customFormat="1" ht="15" customHeight="1">
      <c r="A7" s="74">
        <f>A6+1</f>
        <v>2</v>
      </c>
      <c r="B7" s="170" t="s">
        <v>235</v>
      </c>
      <c r="C7" s="76">
        <v>9999</v>
      </c>
      <c r="D7" s="77" t="s">
        <v>122</v>
      </c>
      <c r="E7" s="78">
        <v>99</v>
      </c>
      <c r="F7" s="79" t="s">
        <v>123</v>
      </c>
      <c r="G7" s="80">
        <v>500</v>
      </c>
      <c r="H7" s="81"/>
      <c r="I7" s="82" t="s">
        <v>124</v>
      </c>
      <c r="J7" s="83" t="s">
        <v>125</v>
      </c>
      <c r="K7" s="83"/>
      <c r="L7" s="83" t="s">
        <v>127</v>
      </c>
      <c r="M7" s="84">
        <v>2</v>
      </c>
      <c r="N7" s="85" t="str">
        <f aca="true" t="shared" si="0" ref="N7:N29">IF(M7=1,"抵当権",IF(M7=2,"根抵当権",""))</f>
        <v>根抵当権</v>
      </c>
      <c r="O7" s="86">
        <v>999999</v>
      </c>
      <c r="P7" s="87"/>
    </row>
    <row r="8" spans="1:16" s="56" customFormat="1" ht="15" customHeight="1">
      <c r="A8" s="74">
        <f aca="true" t="shared" si="1" ref="A8:A30">A7+1</f>
        <v>3</v>
      </c>
      <c r="B8" s="170" t="s">
        <v>235</v>
      </c>
      <c r="C8" s="76">
        <v>9999</v>
      </c>
      <c r="D8" s="77" t="s">
        <v>122</v>
      </c>
      <c r="E8" s="78">
        <v>99</v>
      </c>
      <c r="F8" s="79" t="s">
        <v>123</v>
      </c>
      <c r="G8" s="80">
        <v>500</v>
      </c>
      <c r="H8" s="81"/>
      <c r="I8" s="82" t="s">
        <v>124</v>
      </c>
      <c r="J8" s="83" t="s">
        <v>128</v>
      </c>
      <c r="K8" s="83"/>
      <c r="L8" s="83" t="s">
        <v>129</v>
      </c>
      <c r="M8" s="84">
        <v>1</v>
      </c>
      <c r="N8" s="85" t="str">
        <f t="shared" si="0"/>
        <v>抵当権</v>
      </c>
      <c r="O8" s="86">
        <v>999999</v>
      </c>
      <c r="P8" s="87"/>
    </row>
    <row r="9" spans="1:16" s="56" customFormat="1" ht="15" customHeight="1">
      <c r="A9" s="74">
        <f t="shared" si="1"/>
        <v>4</v>
      </c>
      <c r="B9" s="170" t="s">
        <v>235</v>
      </c>
      <c r="C9" s="76">
        <v>9999</v>
      </c>
      <c r="D9" s="77" t="s">
        <v>122</v>
      </c>
      <c r="E9" s="78">
        <v>99</v>
      </c>
      <c r="F9" s="79" t="s">
        <v>123</v>
      </c>
      <c r="G9" s="80">
        <v>500</v>
      </c>
      <c r="H9" s="81"/>
      <c r="I9" s="82" t="s">
        <v>124</v>
      </c>
      <c r="J9" s="83" t="s">
        <v>128</v>
      </c>
      <c r="K9" s="83"/>
      <c r="L9" s="83"/>
      <c r="M9" s="84"/>
      <c r="N9" s="85">
        <f t="shared" si="0"/>
      </c>
      <c r="O9" s="86"/>
      <c r="P9" s="87"/>
    </row>
    <row r="10" spans="1:16" s="56" customFormat="1" ht="15" customHeight="1">
      <c r="A10" s="74">
        <f t="shared" si="1"/>
        <v>5</v>
      </c>
      <c r="B10" s="170" t="s">
        <v>235</v>
      </c>
      <c r="C10" s="76">
        <v>9999</v>
      </c>
      <c r="D10" s="77" t="s">
        <v>122</v>
      </c>
      <c r="E10" s="78">
        <v>99</v>
      </c>
      <c r="F10" s="79" t="s">
        <v>123</v>
      </c>
      <c r="G10" s="80">
        <v>500</v>
      </c>
      <c r="H10" s="81"/>
      <c r="I10" s="82" t="s">
        <v>124</v>
      </c>
      <c r="J10" s="83" t="s">
        <v>130</v>
      </c>
      <c r="K10" s="83"/>
      <c r="L10" s="83"/>
      <c r="M10" s="84"/>
      <c r="N10" s="85">
        <f t="shared" si="0"/>
      </c>
      <c r="O10" s="86"/>
      <c r="P10" s="87"/>
    </row>
    <row r="11" spans="1:16" s="56" customFormat="1" ht="15" customHeight="1">
      <c r="A11" s="74">
        <f t="shared" si="1"/>
        <v>6</v>
      </c>
      <c r="B11" s="170" t="s">
        <v>235</v>
      </c>
      <c r="C11" s="76">
        <v>9999</v>
      </c>
      <c r="D11" s="77" t="s">
        <v>122</v>
      </c>
      <c r="E11" s="78">
        <v>99</v>
      </c>
      <c r="F11" s="79" t="s">
        <v>123</v>
      </c>
      <c r="G11" s="80">
        <v>500</v>
      </c>
      <c r="H11" s="81"/>
      <c r="I11" s="82" t="s">
        <v>124</v>
      </c>
      <c r="J11" s="83" t="s">
        <v>130</v>
      </c>
      <c r="K11" s="83"/>
      <c r="L11" s="83"/>
      <c r="M11" s="84"/>
      <c r="N11" s="85">
        <f t="shared" si="0"/>
      </c>
      <c r="O11" s="86"/>
      <c r="P11" s="87"/>
    </row>
    <row r="12" spans="1:16" s="56" customFormat="1" ht="15" customHeight="1">
      <c r="A12" s="74">
        <f t="shared" si="1"/>
        <v>7</v>
      </c>
      <c r="B12" s="170" t="s">
        <v>235</v>
      </c>
      <c r="C12" s="76">
        <v>9999</v>
      </c>
      <c r="D12" s="77" t="s">
        <v>122</v>
      </c>
      <c r="E12" s="78">
        <v>99</v>
      </c>
      <c r="F12" s="79" t="s">
        <v>123</v>
      </c>
      <c r="G12" s="80">
        <v>500</v>
      </c>
      <c r="H12" s="81"/>
      <c r="I12" s="82" t="s">
        <v>124</v>
      </c>
      <c r="J12" s="83" t="s">
        <v>130</v>
      </c>
      <c r="K12" s="83"/>
      <c r="L12" s="83"/>
      <c r="M12" s="84"/>
      <c r="N12" s="85">
        <f t="shared" si="0"/>
      </c>
      <c r="O12" s="86"/>
      <c r="P12" s="87"/>
    </row>
    <row r="13" spans="1:16" s="56" customFormat="1" ht="15" customHeight="1">
      <c r="A13" s="74">
        <f t="shared" si="1"/>
        <v>8</v>
      </c>
      <c r="B13" s="169"/>
      <c r="C13" s="76"/>
      <c r="D13" s="77" t="s">
        <v>122</v>
      </c>
      <c r="E13" s="78"/>
      <c r="F13" s="79"/>
      <c r="G13" s="80"/>
      <c r="H13" s="81"/>
      <c r="I13" s="82"/>
      <c r="J13" s="83"/>
      <c r="K13" s="83"/>
      <c r="L13" s="83"/>
      <c r="M13" s="84"/>
      <c r="N13" s="85">
        <f t="shared" si="0"/>
      </c>
      <c r="O13" s="86"/>
      <c r="P13" s="87"/>
    </row>
    <row r="14" spans="1:16" s="56" customFormat="1" ht="15" customHeight="1">
      <c r="A14" s="74">
        <f t="shared" si="1"/>
        <v>9</v>
      </c>
      <c r="B14" s="75"/>
      <c r="C14" s="76"/>
      <c r="D14" s="77" t="s">
        <v>122</v>
      </c>
      <c r="E14" s="78"/>
      <c r="F14" s="79"/>
      <c r="G14" s="80"/>
      <c r="H14" s="81"/>
      <c r="I14" s="82"/>
      <c r="J14" s="83"/>
      <c r="K14" s="83"/>
      <c r="L14" s="83"/>
      <c r="M14" s="84"/>
      <c r="N14" s="85">
        <f t="shared" si="0"/>
      </c>
      <c r="O14" s="86"/>
      <c r="P14" s="87"/>
    </row>
    <row r="15" spans="1:16" s="56" customFormat="1" ht="15" customHeight="1">
      <c r="A15" s="74">
        <f t="shared" si="1"/>
        <v>10</v>
      </c>
      <c r="B15" s="75"/>
      <c r="C15" s="76"/>
      <c r="D15" s="77" t="s">
        <v>122</v>
      </c>
      <c r="E15" s="78"/>
      <c r="F15" s="79"/>
      <c r="G15" s="80"/>
      <c r="H15" s="81"/>
      <c r="I15" s="82"/>
      <c r="J15" s="83"/>
      <c r="K15" s="83"/>
      <c r="L15" s="83"/>
      <c r="M15" s="84"/>
      <c r="N15" s="85">
        <f t="shared" si="0"/>
      </c>
      <c r="O15" s="86"/>
      <c r="P15" s="87"/>
    </row>
    <row r="16" spans="1:16" s="56" customFormat="1" ht="15" customHeight="1">
      <c r="A16" s="74">
        <f t="shared" si="1"/>
        <v>11</v>
      </c>
      <c r="B16" s="75"/>
      <c r="C16" s="76"/>
      <c r="D16" s="77" t="s">
        <v>122</v>
      </c>
      <c r="E16" s="78"/>
      <c r="F16" s="79"/>
      <c r="G16" s="80"/>
      <c r="H16" s="81"/>
      <c r="I16" s="82"/>
      <c r="J16" s="83"/>
      <c r="K16" s="83"/>
      <c r="L16" s="83"/>
      <c r="M16" s="84"/>
      <c r="N16" s="85">
        <f t="shared" si="0"/>
      </c>
      <c r="O16" s="86"/>
      <c r="P16" s="87"/>
    </row>
    <row r="17" spans="1:16" s="56" customFormat="1" ht="15" customHeight="1">
      <c r="A17" s="74">
        <f t="shared" si="1"/>
        <v>12</v>
      </c>
      <c r="B17" s="75"/>
      <c r="C17" s="76"/>
      <c r="D17" s="77" t="s">
        <v>122</v>
      </c>
      <c r="E17" s="78"/>
      <c r="F17" s="79"/>
      <c r="G17" s="80"/>
      <c r="H17" s="81"/>
      <c r="I17" s="82"/>
      <c r="J17" s="83"/>
      <c r="K17" s="83"/>
      <c r="L17" s="83"/>
      <c r="M17" s="84"/>
      <c r="N17" s="85">
        <f t="shared" si="0"/>
      </c>
      <c r="O17" s="86"/>
      <c r="P17" s="87"/>
    </row>
    <row r="18" spans="1:16" s="56" customFormat="1" ht="15" customHeight="1">
      <c r="A18" s="74">
        <f t="shared" si="1"/>
        <v>13</v>
      </c>
      <c r="B18" s="75"/>
      <c r="C18" s="76"/>
      <c r="D18" s="77" t="s">
        <v>122</v>
      </c>
      <c r="E18" s="78"/>
      <c r="F18" s="79"/>
      <c r="G18" s="80"/>
      <c r="H18" s="81"/>
      <c r="I18" s="82"/>
      <c r="J18" s="83"/>
      <c r="K18" s="83"/>
      <c r="L18" s="83"/>
      <c r="M18" s="84"/>
      <c r="N18" s="85">
        <f t="shared" si="0"/>
      </c>
      <c r="O18" s="86"/>
      <c r="P18" s="87"/>
    </row>
    <row r="19" spans="1:16" s="56" customFormat="1" ht="15" customHeight="1">
      <c r="A19" s="74">
        <f t="shared" si="1"/>
        <v>14</v>
      </c>
      <c r="B19" s="75"/>
      <c r="C19" s="76"/>
      <c r="D19" s="77" t="s">
        <v>122</v>
      </c>
      <c r="E19" s="78"/>
      <c r="F19" s="79"/>
      <c r="G19" s="80"/>
      <c r="H19" s="81"/>
      <c r="I19" s="82"/>
      <c r="J19" s="83"/>
      <c r="K19" s="83"/>
      <c r="L19" s="83"/>
      <c r="M19" s="84"/>
      <c r="N19" s="85">
        <f t="shared" si="0"/>
      </c>
      <c r="O19" s="86"/>
      <c r="P19" s="87"/>
    </row>
    <row r="20" spans="1:16" s="56" customFormat="1" ht="15" customHeight="1">
      <c r="A20" s="74">
        <f t="shared" si="1"/>
        <v>15</v>
      </c>
      <c r="B20" s="75"/>
      <c r="C20" s="76"/>
      <c r="D20" s="77" t="s">
        <v>122</v>
      </c>
      <c r="E20" s="78"/>
      <c r="F20" s="79"/>
      <c r="G20" s="80"/>
      <c r="H20" s="81"/>
      <c r="I20" s="82"/>
      <c r="J20" s="83"/>
      <c r="K20" s="83"/>
      <c r="L20" s="83"/>
      <c r="M20" s="84"/>
      <c r="N20" s="85">
        <f t="shared" si="0"/>
      </c>
      <c r="O20" s="86"/>
      <c r="P20" s="87"/>
    </row>
    <row r="21" spans="1:16" s="56" customFormat="1" ht="15" customHeight="1">
      <c r="A21" s="74">
        <f t="shared" si="1"/>
        <v>16</v>
      </c>
      <c r="B21" s="75"/>
      <c r="C21" s="76"/>
      <c r="D21" s="77" t="s">
        <v>122</v>
      </c>
      <c r="E21" s="78"/>
      <c r="F21" s="79"/>
      <c r="G21" s="80"/>
      <c r="H21" s="81"/>
      <c r="I21" s="82"/>
      <c r="J21" s="83"/>
      <c r="K21" s="83"/>
      <c r="L21" s="83"/>
      <c r="M21" s="84"/>
      <c r="N21" s="85">
        <f t="shared" si="0"/>
      </c>
      <c r="O21" s="86"/>
      <c r="P21" s="87"/>
    </row>
    <row r="22" spans="1:16" s="56" customFormat="1" ht="15" customHeight="1">
      <c r="A22" s="74">
        <f t="shared" si="1"/>
        <v>17</v>
      </c>
      <c r="B22" s="75"/>
      <c r="C22" s="76"/>
      <c r="D22" s="77" t="s">
        <v>122</v>
      </c>
      <c r="E22" s="78"/>
      <c r="F22" s="79"/>
      <c r="G22" s="80"/>
      <c r="H22" s="81"/>
      <c r="I22" s="82"/>
      <c r="J22" s="83"/>
      <c r="K22" s="83"/>
      <c r="L22" s="83"/>
      <c r="M22" s="84"/>
      <c r="N22" s="85">
        <f t="shared" si="0"/>
      </c>
      <c r="O22" s="86"/>
      <c r="P22" s="87"/>
    </row>
    <row r="23" spans="1:16" s="56" customFormat="1" ht="15" customHeight="1">
      <c r="A23" s="74">
        <f t="shared" si="1"/>
        <v>18</v>
      </c>
      <c r="B23" s="75"/>
      <c r="C23" s="76"/>
      <c r="D23" s="77" t="s">
        <v>122</v>
      </c>
      <c r="E23" s="78"/>
      <c r="F23" s="79"/>
      <c r="G23" s="80"/>
      <c r="H23" s="81"/>
      <c r="I23" s="82"/>
      <c r="J23" s="83"/>
      <c r="K23" s="83"/>
      <c r="L23" s="83"/>
      <c r="M23" s="84"/>
      <c r="N23" s="85">
        <f t="shared" si="0"/>
      </c>
      <c r="O23" s="86"/>
      <c r="P23" s="87"/>
    </row>
    <row r="24" spans="1:16" s="56" customFormat="1" ht="15" customHeight="1">
      <c r="A24" s="74">
        <f t="shared" si="1"/>
        <v>19</v>
      </c>
      <c r="B24" s="75"/>
      <c r="C24" s="76"/>
      <c r="D24" s="77" t="s">
        <v>122</v>
      </c>
      <c r="E24" s="78"/>
      <c r="F24" s="79"/>
      <c r="G24" s="80"/>
      <c r="H24" s="81"/>
      <c r="I24" s="82"/>
      <c r="J24" s="83"/>
      <c r="K24" s="83"/>
      <c r="L24" s="83"/>
      <c r="M24" s="84"/>
      <c r="N24" s="85">
        <f t="shared" si="0"/>
      </c>
      <c r="O24" s="86"/>
      <c r="P24" s="87"/>
    </row>
    <row r="25" spans="1:16" s="56" customFormat="1" ht="15" customHeight="1">
      <c r="A25" s="74">
        <f t="shared" si="1"/>
        <v>20</v>
      </c>
      <c r="B25" s="75"/>
      <c r="C25" s="76"/>
      <c r="D25" s="77" t="s">
        <v>122</v>
      </c>
      <c r="E25" s="78"/>
      <c r="F25" s="79"/>
      <c r="G25" s="80"/>
      <c r="H25" s="81"/>
      <c r="I25" s="82"/>
      <c r="J25" s="83"/>
      <c r="K25" s="83"/>
      <c r="L25" s="83"/>
      <c r="M25" s="84"/>
      <c r="N25" s="85">
        <f t="shared" si="0"/>
      </c>
      <c r="O25" s="86"/>
      <c r="P25" s="87"/>
    </row>
    <row r="26" spans="1:16" s="56" customFormat="1" ht="15" customHeight="1">
      <c r="A26" s="74">
        <f t="shared" si="1"/>
        <v>21</v>
      </c>
      <c r="B26" s="75"/>
      <c r="C26" s="76"/>
      <c r="D26" s="77" t="s">
        <v>122</v>
      </c>
      <c r="E26" s="78"/>
      <c r="F26" s="79"/>
      <c r="G26" s="80"/>
      <c r="H26" s="81"/>
      <c r="I26" s="82"/>
      <c r="J26" s="83"/>
      <c r="K26" s="83"/>
      <c r="L26" s="83"/>
      <c r="M26" s="84"/>
      <c r="N26" s="85">
        <f t="shared" si="0"/>
      </c>
      <c r="O26" s="86"/>
      <c r="P26" s="87"/>
    </row>
    <row r="27" spans="1:16" s="56" customFormat="1" ht="15" customHeight="1">
      <c r="A27" s="74">
        <f t="shared" si="1"/>
        <v>22</v>
      </c>
      <c r="B27" s="75"/>
      <c r="C27" s="76"/>
      <c r="D27" s="77" t="s">
        <v>122</v>
      </c>
      <c r="E27" s="78"/>
      <c r="F27" s="79"/>
      <c r="G27" s="80"/>
      <c r="H27" s="81"/>
      <c r="I27" s="82"/>
      <c r="J27" s="83"/>
      <c r="K27" s="83"/>
      <c r="L27" s="83"/>
      <c r="M27" s="84"/>
      <c r="N27" s="85">
        <f t="shared" si="0"/>
      </c>
      <c r="O27" s="86"/>
      <c r="P27" s="87"/>
    </row>
    <row r="28" spans="1:16" s="56" customFormat="1" ht="15" customHeight="1">
      <c r="A28" s="74">
        <f t="shared" si="1"/>
        <v>23</v>
      </c>
      <c r="B28" s="75"/>
      <c r="C28" s="76"/>
      <c r="D28" s="77" t="s">
        <v>122</v>
      </c>
      <c r="E28" s="78"/>
      <c r="F28" s="79"/>
      <c r="G28" s="80"/>
      <c r="H28" s="81"/>
      <c r="I28" s="82"/>
      <c r="J28" s="83"/>
      <c r="K28" s="83"/>
      <c r="L28" s="83"/>
      <c r="M28" s="84"/>
      <c r="N28" s="85">
        <f t="shared" si="0"/>
      </c>
      <c r="O28" s="86"/>
      <c r="P28" s="87"/>
    </row>
    <row r="29" spans="1:16" s="56" customFormat="1" ht="15" customHeight="1">
      <c r="A29" s="88">
        <f t="shared" si="1"/>
        <v>24</v>
      </c>
      <c r="B29" s="89"/>
      <c r="C29" s="90"/>
      <c r="D29" s="63" t="s">
        <v>122</v>
      </c>
      <c r="E29" s="91"/>
      <c r="F29" s="92"/>
      <c r="G29" s="93"/>
      <c r="H29" s="94"/>
      <c r="I29" s="95"/>
      <c r="J29" s="96"/>
      <c r="K29" s="97"/>
      <c r="L29" s="97"/>
      <c r="M29" s="98"/>
      <c r="N29" s="85">
        <f t="shared" si="0"/>
      </c>
      <c r="O29" s="99"/>
      <c r="P29" s="100"/>
    </row>
    <row r="30" spans="1:16" s="56" customFormat="1" ht="15" customHeight="1">
      <c r="A30" s="58">
        <f t="shared" si="1"/>
        <v>25</v>
      </c>
      <c r="B30" s="101"/>
      <c r="C30" s="265" t="s">
        <v>131</v>
      </c>
      <c r="D30" s="266"/>
      <c r="E30" s="267"/>
      <c r="F30" s="102"/>
      <c r="G30" s="171">
        <f>SUM(G6:G29)</f>
        <v>4000</v>
      </c>
      <c r="H30" s="172">
        <f>SUM(H6:H29)</f>
        <v>0</v>
      </c>
      <c r="I30" s="268"/>
      <c r="J30" s="269"/>
      <c r="K30" s="269"/>
      <c r="L30" s="269"/>
      <c r="M30" s="269"/>
      <c r="N30" s="269"/>
      <c r="O30" s="269"/>
      <c r="P30" s="270"/>
    </row>
    <row r="31" s="56" customFormat="1" ht="11.25"/>
  </sheetData>
  <sheetProtection/>
  <mergeCells count="11">
    <mergeCell ref="K4:K5"/>
    <mergeCell ref="L4:O4"/>
    <mergeCell ref="P4:P5"/>
    <mergeCell ref="M5:N5"/>
    <mergeCell ref="C30:E30"/>
    <mergeCell ref="I30:P30"/>
    <mergeCell ref="A4:A5"/>
    <mergeCell ref="B4:E5"/>
    <mergeCell ref="F4:F5"/>
    <mergeCell ref="G4:H4"/>
    <mergeCell ref="I4:J4"/>
  </mergeCells>
  <printOptions/>
  <pageMargins left="0.7874015748031497" right="0.53" top="0.7874015748031497" bottom="0.78740157480314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C000"/>
  </sheetPr>
  <dimension ref="A1:M30"/>
  <sheetViews>
    <sheetView showZeros="0" view="pageBreakPreview" zoomScale="96" zoomScaleNormal="90" zoomScaleSheetLayoutView="96" zoomScalePageLayoutView="0" workbookViewId="0" topLeftCell="A1">
      <selection activeCell="I14" sqref="I14"/>
    </sheetView>
  </sheetViews>
  <sheetFormatPr defaultColWidth="9.00390625" defaultRowHeight="13.5"/>
  <cols>
    <col min="1" max="1" width="3.00390625" style="104" customWidth="1"/>
    <col min="2" max="2" width="8.25390625" style="104" customWidth="1"/>
    <col min="3" max="3" width="9.50390625" style="104" customWidth="1"/>
    <col min="4" max="4" width="8.375" style="104" customWidth="1"/>
    <col min="5" max="10" width="6.125" style="104" customWidth="1"/>
    <col min="11" max="12" width="6.50390625" style="104" customWidth="1"/>
    <col min="13" max="13" width="7.00390625" style="104" customWidth="1"/>
    <col min="14" max="42" width="2.625" style="104" customWidth="1"/>
    <col min="43" max="16384" width="9.00390625" style="104" customWidth="1"/>
  </cols>
  <sheetData>
    <row r="1" ht="12.75" customHeight="1">
      <c r="A1" s="103" t="s">
        <v>236</v>
      </c>
    </row>
    <row r="2" spans="1:12" s="106" customFormat="1" ht="17.25">
      <c r="A2" s="105" t="s">
        <v>132</v>
      </c>
      <c r="B2" s="105"/>
      <c r="C2" s="105"/>
      <c r="D2" s="105"/>
      <c r="E2" s="105"/>
      <c r="F2" s="105"/>
      <c r="G2" s="105"/>
      <c r="H2" s="105"/>
      <c r="I2" s="105"/>
      <c r="J2" s="105"/>
      <c r="K2" s="105"/>
      <c r="L2" s="105"/>
    </row>
    <row r="3" spans="1:13" s="110" customFormat="1" ht="13.5">
      <c r="A3" s="107"/>
      <c r="B3" s="108"/>
      <c r="C3" s="108"/>
      <c r="D3" s="108"/>
      <c r="E3" s="108"/>
      <c r="F3" s="108"/>
      <c r="G3" s="108"/>
      <c r="H3" s="108"/>
      <c r="I3" s="108"/>
      <c r="J3" s="108"/>
      <c r="K3" s="108"/>
      <c r="L3" s="108"/>
      <c r="M3" s="109"/>
    </row>
    <row r="4" spans="1:13" s="113" customFormat="1" ht="15" customHeight="1">
      <c r="A4" s="280" t="s">
        <v>133</v>
      </c>
      <c r="B4" s="283" t="s">
        <v>2</v>
      </c>
      <c r="C4" s="284"/>
      <c r="D4" s="280" t="s">
        <v>134</v>
      </c>
      <c r="E4" s="289" t="s">
        <v>135</v>
      </c>
      <c r="F4" s="290"/>
      <c r="G4" s="290"/>
      <c r="H4" s="290"/>
      <c r="I4" s="290"/>
      <c r="J4" s="290"/>
      <c r="K4" s="290"/>
      <c r="L4" s="290"/>
      <c r="M4" s="280" t="s">
        <v>136</v>
      </c>
    </row>
    <row r="5" spans="1:13" s="113" customFormat="1" ht="15" customHeight="1">
      <c r="A5" s="281"/>
      <c r="B5" s="285"/>
      <c r="C5" s="286"/>
      <c r="D5" s="287"/>
      <c r="E5" s="284" t="s">
        <v>137</v>
      </c>
      <c r="F5" s="284"/>
      <c r="G5" s="291"/>
      <c r="H5" s="283" t="s">
        <v>138</v>
      </c>
      <c r="I5" s="284"/>
      <c r="J5" s="291"/>
      <c r="K5" s="283" t="s">
        <v>139</v>
      </c>
      <c r="L5" s="292"/>
      <c r="M5" s="281"/>
    </row>
    <row r="6" spans="1:13" s="113" customFormat="1" ht="27.75" customHeight="1">
      <c r="A6" s="281"/>
      <c r="B6" s="285"/>
      <c r="C6" s="286"/>
      <c r="D6" s="288"/>
      <c r="E6" s="111" t="s">
        <v>140</v>
      </c>
      <c r="F6" s="111" t="s">
        <v>141</v>
      </c>
      <c r="G6" s="111" t="s">
        <v>142</v>
      </c>
      <c r="H6" s="111" t="s">
        <v>143</v>
      </c>
      <c r="I6" s="111" t="s">
        <v>144</v>
      </c>
      <c r="J6" s="111" t="s">
        <v>145</v>
      </c>
      <c r="K6" s="111" t="s">
        <v>146</v>
      </c>
      <c r="L6" s="112" t="s">
        <v>147</v>
      </c>
      <c r="M6" s="281"/>
    </row>
    <row r="7" spans="1:13" s="113" customFormat="1" ht="11.25">
      <c r="A7" s="282"/>
      <c r="B7" s="274"/>
      <c r="C7" s="275"/>
      <c r="D7" s="114" t="s">
        <v>148</v>
      </c>
      <c r="E7" s="115" t="s">
        <v>148</v>
      </c>
      <c r="F7" s="115" t="s">
        <v>148</v>
      </c>
      <c r="G7" s="115" t="s">
        <v>148</v>
      </c>
      <c r="H7" s="115" t="s">
        <v>148</v>
      </c>
      <c r="I7" s="115" t="s">
        <v>148</v>
      </c>
      <c r="J7" s="115" t="s">
        <v>148</v>
      </c>
      <c r="K7" s="115" t="s">
        <v>148</v>
      </c>
      <c r="L7" s="114" t="s">
        <v>148</v>
      </c>
      <c r="M7" s="115" t="s">
        <v>148</v>
      </c>
    </row>
    <row r="8" spans="1:13" s="113" customFormat="1" ht="39.75" customHeight="1">
      <c r="A8" s="116">
        <v>1</v>
      </c>
      <c r="B8" s="294" t="s">
        <v>149</v>
      </c>
      <c r="C8" s="295"/>
      <c r="D8" s="117"/>
      <c r="E8" s="117"/>
      <c r="F8" s="117"/>
      <c r="G8" s="117"/>
      <c r="H8" s="117"/>
      <c r="I8" s="117"/>
      <c r="J8" s="117"/>
      <c r="K8" s="117"/>
      <c r="L8" s="117"/>
      <c r="M8" s="118">
        <f>SUM(E8:L8)-D8</f>
        <v>0</v>
      </c>
    </row>
    <row r="9" spans="1:13" s="113" customFormat="1" ht="39.75" customHeight="1">
      <c r="A9" s="116">
        <f>A8+1</f>
        <v>2</v>
      </c>
      <c r="B9" s="280" t="s">
        <v>226</v>
      </c>
      <c r="C9" s="158" t="s">
        <v>224</v>
      </c>
      <c r="D9" s="159"/>
      <c r="E9" s="160"/>
      <c r="F9" s="160"/>
      <c r="G9" s="160"/>
      <c r="H9" s="160"/>
      <c r="I9" s="160"/>
      <c r="J9" s="160"/>
      <c r="K9" s="160"/>
      <c r="L9" s="160"/>
      <c r="M9" s="161">
        <f aca="true" t="shared" si="0" ref="M9:M16">SUM(E9:L9)-D9</f>
        <v>0</v>
      </c>
    </row>
    <row r="10" spans="1:13" s="113" customFormat="1" ht="39.75" customHeight="1">
      <c r="A10" s="116">
        <f aca="true" t="shared" si="1" ref="A10:A19">A9+1</f>
        <v>3</v>
      </c>
      <c r="B10" s="287"/>
      <c r="C10" s="162" t="s">
        <v>225</v>
      </c>
      <c r="D10" s="163"/>
      <c r="E10" s="164"/>
      <c r="F10" s="164"/>
      <c r="G10" s="164"/>
      <c r="H10" s="164"/>
      <c r="I10" s="164"/>
      <c r="J10" s="164"/>
      <c r="K10" s="164"/>
      <c r="L10" s="164"/>
      <c r="M10" s="165">
        <f t="shared" si="0"/>
        <v>0</v>
      </c>
    </row>
    <row r="11" spans="1:13" s="113" customFormat="1" ht="39.75" customHeight="1">
      <c r="A11" s="116">
        <f t="shared" si="1"/>
        <v>4</v>
      </c>
      <c r="B11" s="287"/>
      <c r="C11" s="166"/>
      <c r="D11" s="177"/>
      <c r="E11" s="178"/>
      <c r="F11" s="178"/>
      <c r="G11" s="178"/>
      <c r="H11" s="178"/>
      <c r="I11" s="178"/>
      <c r="J11" s="178"/>
      <c r="K11" s="178"/>
      <c r="L11" s="178"/>
      <c r="M11" s="167">
        <f t="shared" si="0"/>
        <v>0</v>
      </c>
    </row>
    <row r="12" spans="1:13" s="113" customFormat="1" ht="39.75" customHeight="1">
      <c r="A12" s="116">
        <f>A11+1</f>
        <v>5</v>
      </c>
      <c r="B12" s="296"/>
      <c r="C12" s="121" t="s">
        <v>131</v>
      </c>
      <c r="D12" s="118">
        <f aca="true" t="shared" si="2" ref="D12:L12">SUM(D9:D10)</f>
        <v>0</v>
      </c>
      <c r="E12" s="118">
        <f t="shared" si="2"/>
        <v>0</v>
      </c>
      <c r="F12" s="118">
        <f t="shared" si="2"/>
        <v>0</v>
      </c>
      <c r="G12" s="118">
        <f t="shared" si="2"/>
        <v>0</v>
      </c>
      <c r="H12" s="118">
        <f t="shared" si="2"/>
        <v>0</v>
      </c>
      <c r="I12" s="118">
        <f t="shared" si="2"/>
        <v>0</v>
      </c>
      <c r="J12" s="118">
        <f t="shared" si="2"/>
        <v>0</v>
      </c>
      <c r="K12" s="118">
        <f t="shared" si="2"/>
        <v>0</v>
      </c>
      <c r="L12" s="118">
        <f t="shared" si="2"/>
        <v>0</v>
      </c>
      <c r="M12" s="118">
        <f>SUM(E12:L12)-D12</f>
        <v>0</v>
      </c>
    </row>
    <row r="13" spans="1:13" s="113" customFormat="1" ht="39.75" customHeight="1">
      <c r="A13" s="116">
        <f t="shared" si="1"/>
        <v>6</v>
      </c>
      <c r="B13" s="297" t="s">
        <v>150</v>
      </c>
      <c r="C13" s="298"/>
      <c r="D13" s="120"/>
      <c r="E13" s="120"/>
      <c r="F13" s="120"/>
      <c r="G13" s="120"/>
      <c r="H13" s="120"/>
      <c r="I13" s="120"/>
      <c r="J13" s="120"/>
      <c r="K13" s="120"/>
      <c r="L13" s="120"/>
      <c r="M13" s="118">
        <f t="shared" si="0"/>
        <v>0</v>
      </c>
    </row>
    <row r="14" spans="1:13" s="113" customFormat="1" ht="39.75" customHeight="1">
      <c r="A14" s="116">
        <f t="shared" si="1"/>
        <v>7</v>
      </c>
      <c r="B14" s="298" t="s">
        <v>151</v>
      </c>
      <c r="C14" s="298"/>
      <c r="D14" s="120"/>
      <c r="E14" s="120"/>
      <c r="F14" s="120"/>
      <c r="G14" s="120"/>
      <c r="H14" s="120"/>
      <c r="I14" s="120"/>
      <c r="J14" s="120"/>
      <c r="K14" s="120"/>
      <c r="L14" s="120"/>
      <c r="M14" s="118">
        <f t="shared" si="0"/>
        <v>0</v>
      </c>
    </row>
    <row r="15" spans="1:13" s="113" customFormat="1" ht="39.75" customHeight="1">
      <c r="A15" s="116">
        <f t="shared" si="1"/>
        <v>8</v>
      </c>
      <c r="B15" s="298" t="s">
        <v>152</v>
      </c>
      <c r="C15" s="298"/>
      <c r="D15" s="119"/>
      <c r="E15" s="120"/>
      <c r="F15" s="120"/>
      <c r="G15" s="120"/>
      <c r="H15" s="120"/>
      <c r="I15" s="120"/>
      <c r="J15" s="120"/>
      <c r="K15" s="120"/>
      <c r="L15" s="120"/>
      <c r="M15" s="118">
        <f t="shared" si="0"/>
        <v>0</v>
      </c>
    </row>
    <row r="16" spans="1:13" s="113" customFormat="1" ht="39.75" customHeight="1">
      <c r="A16" s="116">
        <f t="shared" si="1"/>
        <v>9</v>
      </c>
      <c r="B16" s="297" t="s">
        <v>153</v>
      </c>
      <c r="C16" s="298"/>
      <c r="D16" s="120"/>
      <c r="E16" s="120"/>
      <c r="F16" s="120"/>
      <c r="G16" s="120"/>
      <c r="H16" s="120"/>
      <c r="I16" s="120"/>
      <c r="J16" s="120"/>
      <c r="K16" s="120"/>
      <c r="L16" s="120"/>
      <c r="M16" s="118">
        <f t="shared" si="0"/>
        <v>0</v>
      </c>
    </row>
    <row r="17" spans="1:13" s="113" customFormat="1" ht="39.75" customHeight="1">
      <c r="A17" s="116">
        <f t="shared" si="1"/>
        <v>10</v>
      </c>
      <c r="B17" s="313" t="s">
        <v>131</v>
      </c>
      <c r="C17" s="314"/>
      <c r="D17" s="317">
        <f>SUM(E17:L17)</f>
        <v>0</v>
      </c>
      <c r="E17" s="122">
        <f aca="true" t="shared" si="3" ref="E17:L17">SUM(E8:E16)-E12</f>
        <v>0</v>
      </c>
      <c r="F17" s="122">
        <f t="shared" si="3"/>
        <v>0</v>
      </c>
      <c r="G17" s="122">
        <f t="shared" si="3"/>
        <v>0</v>
      </c>
      <c r="H17" s="122">
        <f t="shared" si="3"/>
        <v>0</v>
      </c>
      <c r="I17" s="122">
        <f t="shared" si="3"/>
        <v>0</v>
      </c>
      <c r="J17" s="122">
        <f t="shared" si="3"/>
        <v>0</v>
      </c>
      <c r="K17" s="122">
        <f t="shared" si="3"/>
        <v>0</v>
      </c>
      <c r="L17" s="122">
        <f t="shared" si="3"/>
        <v>0</v>
      </c>
      <c r="M17" s="118">
        <f>SUM(E17:L17)-D17</f>
        <v>0</v>
      </c>
    </row>
    <row r="18" spans="1:13" s="113" customFormat="1" ht="39.75" customHeight="1">
      <c r="A18" s="116">
        <f t="shared" si="1"/>
        <v>11</v>
      </c>
      <c r="B18" s="315"/>
      <c r="C18" s="316"/>
      <c r="D18" s="318"/>
      <c r="E18" s="319">
        <f>SUM(E17:G17)</f>
        <v>0</v>
      </c>
      <c r="F18" s="201"/>
      <c r="G18" s="202"/>
      <c r="H18" s="319">
        <f>SUM(H17:J17)</f>
        <v>0</v>
      </c>
      <c r="I18" s="201"/>
      <c r="J18" s="202"/>
      <c r="K18" s="293">
        <f>SUM(K17:L17)</f>
        <v>0</v>
      </c>
      <c r="L18" s="202"/>
      <c r="M18" s="118">
        <f>SUM(E18:L18)-D17</f>
        <v>0</v>
      </c>
    </row>
    <row r="19" spans="1:13" s="113" customFormat="1" ht="39.75" customHeight="1">
      <c r="A19" s="116">
        <f t="shared" si="1"/>
        <v>12</v>
      </c>
      <c r="B19" s="299" t="s">
        <v>154</v>
      </c>
      <c r="C19" s="300"/>
      <c r="D19" s="123">
        <v>100</v>
      </c>
      <c r="E19" s="301" t="e">
        <f>ROUNDDOWN((E18/D17)*100,0)</f>
        <v>#DIV/0!</v>
      </c>
      <c r="F19" s="302"/>
      <c r="G19" s="303"/>
      <c r="H19" s="301" t="e">
        <f>D19-E19-K19</f>
        <v>#DIV/0!</v>
      </c>
      <c r="I19" s="302"/>
      <c r="J19" s="303"/>
      <c r="K19" s="301" t="e">
        <f>ROUNDDOWN((K18/D17)*100,0)</f>
        <v>#DIV/0!</v>
      </c>
      <c r="L19" s="303"/>
      <c r="M19" s="124"/>
    </row>
    <row r="20" s="113" customFormat="1" ht="11.25"/>
    <row r="21" spans="1:2" s="125" customFormat="1" ht="15" customHeight="1">
      <c r="A21" s="125" t="s">
        <v>155</v>
      </c>
      <c r="B21" s="125" t="s">
        <v>156</v>
      </c>
    </row>
    <row r="22" s="113" customFormat="1" ht="11.25"/>
    <row r="23" s="113" customFormat="1" ht="14.25">
      <c r="A23" s="126" t="s">
        <v>157</v>
      </c>
    </row>
    <row r="24" s="113" customFormat="1" ht="11.25"/>
    <row r="25" spans="1:13" s="113" customFormat="1" ht="11.25">
      <c r="A25" s="304" t="s">
        <v>158</v>
      </c>
      <c r="B25" s="305"/>
      <c r="C25" s="305"/>
      <c r="D25" s="305"/>
      <c r="E25" s="305"/>
      <c r="F25" s="305"/>
      <c r="G25" s="305"/>
      <c r="H25" s="305"/>
      <c r="I25" s="305"/>
      <c r="J25" s="305"/>
      <c r="K25" s="305"/>
      <c r="L25" s="305"/>
      <c r="M25" s="306"/>
    </row>
    <row r="26" spans="1:13" s="113" customFormat="1" ht="11.25">
      <c r="A26" s="307"/>
      <c r="B26" s="308"/>
      <c r="C26" s="308"/>
      <c r="D26" s="308"/>
      <c r="E26" s="308"/>
      <c r="F26" s="308"/>
      <c r="G26" s="308"/>
      <c r="H26" s="308"/>
      <c r="I26" s="308"/>
      <c r="J26" s="308"/>
      <c r="K26" s="308"/>
      <c r="L26" s="308"/>
      <c r="M26" s="309"/>
    </row>
    <row r="27" spans="1:13" s="113" customFormat="1" ht="11.25">
      <c r="A27" s="307"/>
      <c r="B27" s="308"/>
      <c r="C27" s="308"/>
      <c r="D27" s="308"/>
      <c r="E27" s="308"/>
      <c r="F27" s="308"/>
      <c r="G27" s="308"/>
      <c r="H27" s="308"/>
      <c r="I27" s="308"/>
      <c r="J27" s="308"/>
      <c r="K27" s="308"/>
      <c r="L27" s="308"/>
      <c r="M27" s="309"/>
    </row>
    <row r="28" spans="1:13" s="113" customFormat="1" ht="11.25">
      <c r="A28" s="307"/>
      <c r="B28" s="308"/>
      <c r="C28" s="308"/>
      <c r="D28" s="308"/>
      <c r="E28" s="308"/>
      <c r="F28" s="308"/>
      <c r="G28" s="308"/>
      <c r="H28" s="308"/>
      <c r="I28" s="308"/>
      <c r="J28" s="308"/>
      <c r="K28" s="308"/>
      <c r="L28" s="308"/>
      <c r="M28" s="309"/>
    </row>
    <row r="29" spans="1:13" s="113" customFormat="1" ht="11.25">
      <c r="A29" s="307"/>
      <c r="B29" s="308"/>
      <c r="C29" s="308"/>
      <c r="D29" s="308"/>
      <c r="E29" s="308"/>
      <c r="F29" s="308"/>
      <c r="G29" s="308"/>
      <c r="H29" s="308"/>
      <c r="I29" s="308"/>
      <c r="J29" s="308"/>
      <c r="K29" s="308"/>
      <c r="L29" s="308"/>
      <c r="M29" s="309"/>
    </row>
    <row r="30" spans="1:13" s="113" customFormat="1" ht="11.25">
      <c r="A30" s="310"/>
      <c r="B30" s="311"/>
      <c r="C30" s="311"/>
      <c r="D30" s="311"/>
      <c r="E30" s="311"/>
      <c r="F30" s="311"/>
      <c r="G30" s="311"/>
      <c r="H30" s="311"/>
      <c r="I30" s="311"/>
      <c r="J30" s="311"/>
      <c r="K30" s="311"/>
      <c r="L30" s="311"/>
      <c r="M30" s="312"/>
    </row>
  </sheetData>
  <sheetProtection/>
  <mergeCells count="24">
    <mergeCell ref="B19:C19"/>
    <mergeCell ref="E19:G19"/>
    <mergeCell ref="H19:J19"/>
    <mergeCell ref="K19:L19"/>
    <mergeCell ref="A25:M30"/>
    <mergeCell ref="B16:C16"/>
    <mergeCell ref="B17:C18"/>
    <mergeCell ref="D17:D18"/>
    <mergeCell ref="E18:G18"/>
    <mergeCell ref="H18:J18"/>
    <mergeCell ref="K18:L18"/>
    <mergeCell ref="B8:C8"/>
    <mergeCell ref="B9:B12"/>
    <mergeCell ref="B13:C13"/>
    <mergeCell ref="B14:C14"/>
    <mergeCell ref="B15:C15"/>
    <mergeCell ref="A4:A7"/>
    <mergeCell ref="B4:C7"/>
    <mergeCell ref="D4:D6"/>
    <mergeCell ref="E4:L4"/>
    <mergeCell ref="M4:M6"/>
    <mergeCell ref="E5:G5"/>
    <mergeCell ref="H5:J5"/>
    <mergeCell ref="K5:L5"/>
  </mergeCells>
  <printOptions/>
  <pageMargins left="0.7874015748031497" right="0.53" top="0.7874015748031497" bottom="0.68" header="0.5118110236220472" footer="0.511811023622047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rgb="FFFFC000"/>
  </sheetPr>
  <dimension ref="A1:S61"/>
  <sheetViews>
    <sheetView showZeros="0" view="pageBreakPreview" zoomScale="80" zoomScaleNormal="90" zoomScaleSheetLayoutView="80" zoomScalePageLayoutView="0" workbookViewId="0" topLeftCell="A1">
      <selection activeCell="I16" sqref="I16"/>
    </sheetView>
  </sheetViews>
  <sheetFormatPr defaultColWidth="8.625" defaultRowHeight="13.5"/>
  <cols>
    <col min="1" max="1" width="3.625" style="53" customWidth="1"/>
    <col min="2" max="3" width="7.625" style="53" customWidth="1"/>
    <col min="4" max="4" width="12.875" style="53" customWidth="1"/>
    <col min="5" max="5" width="8.00390625" style="53" customWidth="1"/>
    <col min="6" max="6" width="16.50390625" style="53" customWidth="1"/>
    <col min="7" max="18" width="9.625" style="53" customWidth="1"/>
    <col min="19" max="19" width="3.625" style="53" customWidth="1"/>
    <col min="20" max="43" width="2.625" style="53" customWidth="1"/>
    <col min="44" max="16384" width="8.625" style="53" customWidth="1"/>
  </cols>
  <sheetData>
    <row r="1" ht="14.25">
      <c r="A1" s="127" t="s">
        <v>237</v>
      </c>
    </row>
    <row r="2" s="3" customFormat="1" ht="18">
      <c r="A2" s="3" t="s">
        <v>159</v>
      </c>
    </row>
    <row r="3" ht="11.25">
      <c r="S3" s="128" t="s">
        <v>160</v>
      </c>
    </row>
    <row r="4" spans="1:19" s="56" customFormat="1" ht="11.25">
      <c r="A4" s="320" t="s">
        <v>161</v>
      </c>
      <c r="B4" s="271" t="s">
        <v>2</v>
      </c>
      <c r="C4" s="272"/>
      <c r="D4" s="272"/>
      <c r="E4" s="272"/>
      <c r="F4" s="322"/>
      <c r="G4" s="320" t="s">
        <v>131</v>
      </c>
      <c r="H4" s="55"/>
      <c r="I4" s="272" t="s">
        <v>162</v>
      </c>
      <c r="J4" s="272"/>
      <c r="K4" s="272"/>
      <c r="L4" s="272"/>
      <c r="M4" s="272"/>
      <c r="N4" s="272"/>
      <c r="O4" s="272"/>
      <c r="P4" s="272"/>
      <c r="Q4" s="272"/>
      <c r="R4" s="273"/>
      <c r="S4" s="320" t="s">
        <v>161</v>
      </c>
    </row>
    <row r="5" spans="1:19" s="56" customFormat="1" ht="11.25">
      <c r="A5" s="321"/>
      <c r="B5" s="323"/>
      <c r="C5" s="324"/>
      <c r="D5" s="324"/>
      <c r="E5" s="324"/>
      <c r="F5" s="325"/>
      <c r="G5" s="285"/>
      <c r="H5" s="129"/>
      <c r="I5" s="129"/>
      <c r="J5" s="130"/>
      <c r="K5" s="130"/>
      <c r="L5" s="130"/>
      <c r="M5" s="130"/>
      <c r="N5" s="130"/>
      <c r="O5" s="130"/>
      <c r="P5" s="130"/>
      <c r="Q5" s="130"/>
      <c r="R5" s="130"/>
      <c r="S5" s="321"/>
    </row>
    <row r="6" spans="1:19" s="56" customFormat="1" ht="11.25">
      <c r="A6" s="282"/>
      <c r="B6" s="274"/>
      <c r="C6" s="275"/>
      <c r="D6" s="275"/>
      <c r="E6" s="275"/>
      <c r="F6" s="276"/>
      <c r="G6" s="274"/>
      <c r="H6" s="131" t="s">
        <v>163</v>
      </c>
      <c r="I6" s="131" t="s">
        <v>163</v>
      </c>
      <c r="J6" s="132" t="s">
        <v>163</v>
      </c>
      <c r="K6" s="132" t="s">
        <v>163</v>
      </c>
      <c r="L6" s="132" t="s">
        <v>163</v>
      </c>
      <c r="M6" s="132" t="s">
        <v>163</v>
      </c>
      <c r="N6" s="132" t="s">
        <v>163</v>
      </c>
      <c r="O6" s="132" t="s">
        <v>163</v>
      </c>
      <c r="P6" s="132" t="s">
        <v>163</v>
      </c>
      <c r="Q6" s="132" t="s">
        <v>163</v>
      </c>
      <c r="R6" s="132" t="s">
        <v>163</v>
      </c>
      <c r="S6" s="282"/>
    </row>
    <row r="7" spans="1:19" s="56" customFormat="1" ht="13.5" customHeight="1">
      <c r="A7" s="58">
        <v>1</v>
      </c>
      <c r="B7" s="261" t="s">
        <v>164</v>
      </c>
      <c r="C7" s="261" t="s">
        <v>165</v>
      </c>
      <c r="D7" s="261" t="s">
        <v>227</v>
      </c>
      <c r="E7" s="328" t="s">
        <v>166</v>
      </c>
      <c r="F7" s="133" t="s">
        <v>167</v>
      </c>
      <c r="G7" s="134">
        <f>SUM(H7:R7)</f>
        <v>0</v>
      </c>
      <c r="H7" s="134"/>
      <c r="I7" s="135"/>
      <c r="J7" s="135"/>
      <c r="K7" s="135"/>
      <c r="L7" s="135"/>
      <c r="M7" s="135"/>
      <c r="N7" s="135"/>
      <c r="O7" s="135"/>
      <c r="P7" s="135"/>
      <c r="Q7" s="135"/>
      <c r="R7" s="135"/>
      <c r="S7" s="58">
        <f aca="true" t="shared" si="0" ref="S7:S58">A7</f>
        <v>1</v>
      </c>
    </row>
    <row r="8" spans="1:19" s="56" customFormat="1" ht="13.5" customHeight="1">
      <c r="A8" s="58">
        <f>A7+1</f>
        <v>2</v>
      </c>
      <c r="B8" s="326"/>
      <c r="C8" s="326"/>
      <c r="D8" s="326"/>
      <c r="E8" s="329"/>
      <c r="F8" s="133" t="s">
        <v>168</v>
      </c>
      <c r="G8" s="134">
        <f aca="true" t="shared" si="1" ref="G8:G16">SUM(H8:R8)</f>
        <v>0</v>
      </c>
      <c r="H8" s="134"/>
      <c r="I8" s="136"/>
      <c r="J8" s="136"/>
      <c r="K8" s="136"/>
      <c r="L8" s="136"/>
      <c r="M8" s="136"/>
      <c r="N8" s="136"/>
      <c r="O8" s="136"/>
      <c r="P8" s="136"/>
      <c r="Q8" s="136"/>
      <c r="R8" s="136"/>
      <c r="S8" s="58">
        <f t="shared" si="0"/>
        <v>2</v>
      </c>
    </row>
    <row r="9" spans="1:19" s="56" customFormat="1" ht="12">
      <c r="A9" s="58">
        <f aca="true" t="shared" si="2" ref="A9:A57">A8+1</f>
        <v>3</v>
      </c>
      <c r="B9" s="326"/>
      <c r="C9" s="326"/>
      <c r="D9" s="326"/>
      <c r="E9" s="328" t="s">
        <v>169</v>
      </c>
      <c r="F9" s="133" t="s">
        <v>167</v>
      </c>
      <c r="G9" s="134">
        <f>SUM(H9:R9)</f>
        <v>0</v>
      </c>
      <c r="H9" s="134"/>
      <c r="I9" s="137"/>
      <c r="J9" s="137"/>
      <c r="K9" s="137"/>
      <c r="L9" s="137"/>
      <c r="M9" s="137"/>
      <c r="N9" s="137"/>
      <c r="O9" s="137"/>
      <c r="P9" s="137"/>
      <c r="Q9" s="137"/>
      <c r="R9" s="137"/>
      <c r="S9" s="58">
        <f t="shared" si="0"/>
        <v>3</v>
      </c>
    </row>
    <row r="10" spans="1:19" s="56" customFormat="1" ht="12">
      <c r="A10" s="58">
        <f t="shared" si="2"/>
        <v>4</v>
      </c>
      <c r="B10" s="326"/>
      <c r="C10" s="326"/>
      <c r="D10" s="326"/>
      <c r="E10" s="329"/>
      <c r="F10" s="133" t="s">
        <v>168</v>
      </c>
      <c r="G10" s="134">
        <f t="shared" si="1"/>
        <v>0</v>
      </c>
      <c r="H10" s="134"/>
      <c r="I10" s="137"/>
      <c r="J10" s="137"/>
      <c r="K10" s="137"/>
      <c r="L10" s="137"/>
      <c r="M10" s="137"/>
      <c r="N10" s="137"/>
      <c r="O10" s="137"/>
      <c r="P10" s="137"/>
      <c r="Q10" s="137"/>
      <c r="R10" s="137"/>
      <c r="S10" s="58">
        <f t="shared" si="0"/>
        <v>4</v>
      </c>
    </row>
    <row r="11" spans="1:19" s="56" customFormat="1" ht="14.25">
      <c r="A11" s="58">
        <f t="shared" si="2"/>
        <v>5</v>
      </c>
      <c r="B11" s="326"/>
      <c r="C11" s="326"/>
      <c r="D11" s="261" t="s">
        <v>170</v>
      </c>
      <c r="E11" s="330" t="s">
        <v>171</v>
      </c>
      <c r="F11" s="200"/>
      <c r="G11" s="134">
        <f t="shared" si="1"/>
        <v>0</v>
      </c>
      <c r="H11" s="134"/>
      <c r="I11" s="137"/>
      <c r="J11" s="137"/>
      <c r="K11" s="137"/>
      <c r="L11" s="137"/>
      <c r="M11" s="137"/>
      <c r="N11" s="137"/>
      <c r="O11" s="137"/>
      <c r="P11" s="137"/>
      <c r="Q11" s="137"/>
      <c r="R11" s="137"/>
      <c r="S11" s="58">
        <f t="shared" si="0"/>
        <v>5</v>
      </c>
    </row>
    <row r="12" spans="1:19" s="56" customFormat="1" ht="14.25">
      <c r="A12" s="58">
        <f t="shared" si="2"/>
        <v>6</v>
      </c>
      <c r="B12" s="326"/>
      <c r="C12" s="326"/>
      <c r="D12" s="326"/>
      <c r="E12" s="330" t="s">
        <v>172</v>
      </c>
      <c r="F12" s="200"/>
      <c r="G12" s="134">
        <f t="shared" si="1"/>
        <v>0</v>
      </c>
      <c r="H12" s="134"/>
      <c r="I12" s="137"/>
      <c r="J12" s="137"/>
      <c r="K12" s="137"/>
      <c r="L12" s="137"/>
      <c r="M12" s="137"/>
      <c r="N12" s="137"/>
      <c r="O12" s="137"/>
      <c r="P12" s="137"/>
      <c r="Q12" s="137"/>
      <c r="R12" s="137"/>
      <c r="S12" s="58">
        <f t="shared" si="0"/>
        <v>6</v>
      </c>
    </row>
    <row r="13" spans="1:19" s="56" customFormat="1" ht="14.25">
      <c r="A13" s="58">
        <f t="shared" si="2"/>
        <v>7</v>
      </c>
      <c r="B13" s="326"/>
      <c r="C13" s="326"/>
      <c r="D13" s="262"/>
      <c r="E13" s="330" t="s">
        <v>173</v>
      </c>
      <c r="F13" s="200"/>
      <c r="G13" s="134">
        <f t="shared" si="1"/>
        <v>0</v>
      </c>
      <c r="H13" s="134"/>
      <c r="I13" s="138"/>
      <c r="J13" s="139"/>
      <c r="K13" s="139"/>
      <c r="L13" s="139"/>
      <c r="M13" s="139"/>
      <c r="N13" s="139"/>
      <c r="O13" s="139"/>
      <c r="P13" s="139"/>
      <c r="Q13" s="139"/>
      <c r="R13" s="139"/>
      <c r="S13" s="58">
        <f t="shared" si="0"/>
        <v>7</v>
      </c>
    </row>
    <row r="14" spans="1:19" s="56" customFormat="1" ht="14.25">
      <c r="A14" s="58">
        <f t="shared" si="2"/>
        <v>8</v>
      </c>
      <c r="B14" s="326"/>
      <c r="C14" s="326"/>
      <c r="D14" s="330" t="s">
        <v>174</v>
      </c>
      <c r="E14" s="199"/>
      <c r="F14" s="200"/>
      <c r="G14" s="134">
        <f t="shared" si="1"/>
        <v>0</v>
      </c>
      <c r="H14" s="140"/>
      <c r="I14" s="138"/>
      <c r="J14" s="139"/>
      <c r="K14" s="139"/>
      <c r="L14" s="139"/>
      <c r="M14" s="139"/>
      <c r="N14" s="139"/>
      <c r="O14" s="139"/>
      <c r="P14" s="139"/>
      <c r="Q14" s="139"/>
      <c r="R14" s="139"/>
      <c r="S14" s="58">
        <f t="shared" si="0"/>
        <v>8</v>
      </c>
    </row>
    <row r="15" spans="1:19" s="56" customFormat="1" ht="14.25">
      <c r="A15" s="58">
        <f t="shared" si="2"/>
        <v>9</v>
      </c>
      <c r="B15" s="326"/>
      <c r="C15" s="326"/>
      <c r="D15" s="330" t="s">
        <v>175</v>
      </c>
      <c r="E15" s="199"/>
      <c r="F15" s="200"/>
      <c r="G15" s="134">
        <f t="shared" si="1"/>
        <v>0</v>
      </c>
      <c r="H15" s="138"/>
      <c r="I15" s="138"/>
      <c r="J15" s="139"/>
      <c r="K15" s="139"/>
      <c r="L15" s="139"/>
      <c r="M15" s="139"/>
      <c r="N15" s="139"/>
      <c r="O15" s="139"/>
      <c r="P15" s="139"/>
      <c r="Q15" s="139"/>
      <c r="R15" s="139"/>
      <c r="S15" s="58">
        <f t="shared" si="0"/>
        <v>9</v>
      </c>
    </row>
    <row r="16" spans="1:19" s="56" customFormat="1" ht="14.25">
      <c r="A16" s="58">
        <f t="shared" si="2"/>
        <v>10</v>
      </c>
      <c r="B16" s="326"/>
      <c r="C16" s="326"/>
      <c r="D16" s="236" t="s">
        <v>176</v>
      </c>
      <c r="E16" s="331"/>
      <c r="F16" s="332"/>
      <c r="G16" s="134">
        <f t="shared" si="1"/>
        <v>0</v>
      </c>
      <c r="H16" s="138"/>
      <c r="I16" s="138"/>
      <c r="J16" s="139"/>
      <c r="K16" s="139"/>
      <c r="L16" s="139"/>
      <c r="M16" s="139"/>
      <c r="N16" s="139"/>
      <c r="O16" s="139"/>
      <c r="P16" s="139"/>
      <c r="Q16" s="139"/>
      <c r="R16" s="139"/>
      <c r="S16" s="58">
        <f t="shared" si="0"/>
        <v>10</v>
      </c>
    </row>
    <row r="17" spans="1:19" s="56" customFormat="1" ht="14.25">
      <c r="A17" s="58">
        <f t="shared" si="2"/>
        <v>11</v>
      </c>
      <c r="B17" s="326"/>
      <c r="C17" s="327"/>
      <c r="D17" s="333" t="s">
        <v>177</v>
      </c>
      <c r="E17" s="334"/>
      <c r="F17" s="335"/>
      <c r="G17" s="141">
        <f>SUM(G7:G16)</f>
        <v>0</v>
      </c>
      <c r="H17" s="142">
        <f>SUM(H7:H16)</f>
        <v>0</v>
      </c>
      <c r="I17" s="142">
        <f>SUM(I7:I16)</f>
        <v>0</v>
      </c>
      <c r="J17" s="141">
        <f aca="true" t="shared" si="3" ref="J17:R17">SUM(J7:J16)</f>
        <v>0</v>
      </c>
      <c r="K17" s="141">
        <f t="shared" si="3"/>
        <v>0</v>
      </c>
      <c r="L17" s="141">
        <f t="shared" si="3"/>
        <v>0</v>
      </c>
      <c r="M17" s="141">
        <f t="shared" si="3"/>
        <v>0</v>
      </c>
      <c r="N17" s="141">
        <f t="shared" si="3"/>
        <v>0</v>
      </c>
      <c r="O17" s="141">
        <f t="shared" si="3"/>
        <v>0</v>
      </c>
      <c r="P17" s="141">
        <f t="shared" si="3"/>
        <v>0</v>
      </c>
      <c r="Q17" s="141">
        <f t="shared" si="3"/>
        <v>0</v>
      </c>
      <c r="R17" s="141">
        <f t="shared" si="3"/>
        <v>0</v>
      </c>
      <c r="S17" s="58">
        <f t="shared" si="0"/>
        <v>11</v>
      </c>
    </row>
    <row r="18" spans="1:19" s="56" customFormat="1" ht="14.25">
      <c r="A18" s="58">
        <f t="shared" si="2"/>
        <v>12</v>
      </c>
      <c r="B18" s="326"/>
      <c r="C18" s="261" t="s">
        <v>178</v>
      </c>
      <c r="D18" s="330" t="s">
        <v>152</v>
      </c>
      <c r="E18" s="199"/>
      <c r="F18" s="200"/>
      <c r="G18" s="143">
        <f>SUM(H18:R18)</f>
        <v>0</v>
      </c>
      <c r="H18" s="138"/>
      <c r="I18" s="144"/>
      <c r="J18" s="139"/>
      <c r="K18" s="139"/>
      <c r="L18" s="140"/>
      <c r="M18" s="140"/>
      <c r="N18" s="140"/>
      <c r="O18" s="140"/>
      <c r="P18" s="140"/>
      <c r="Q18" s="140"/>
      <c r="R18" s="140"/>
      <c r="S18" s="58">
        <f t="shared" si="0"/>
        <v>12</v>
      </c>
    </row>
    <row r="19" spans="1:19" s="56" customFormat="1" ht="14.25">
      <c r="A19" s="58">
        <f t="shared" si="2"/>
        <v>13</v>
      </c>
      <c r="B19" s="326"/>
      <c r="C19" s="326"/>
      <c r="D19" s="330" t="s">
        <v>179</v>
      </c>
      <c r="E19" s="199"/>
      <c r="F19" s="200"/>
      <c r="G19" s="143">
        <f>SUM(H19:R19)</f>
        <v>0</v>
      </c>
      <c r="H19" s="134"/>
      <c r="I19" s="137"/>
      <c r="J19" s="137"/>
      <c r="K19" s="137"/>
      <c r="L19" s="144"/>
      <c r="M19" s="144"/>
      <c r="N19" s="144"/>
      <c r="O19" s="144"/>
      <c r="P19" s="144"/>
      <c r="Q19" s="144"/>
      <c r="R19" s="144"/>
      <c r="S19" s="58">
        <f t="shared" si="0"/>
        <v>13</v>
      </c>
    </row>
    <row r="20" spans="1:19" s="56" customFormat="1" ht="14.25">
      <c r="A20" s="58">
        <f t="shared" si="2"/>
        <v>14</v>
      </c>
      <c r="B20" s="326"/>
      <c r="C20" s="326"/>
      <c r="D20" s="330" t="s">
        <v>180</v>
      </c>
      <c r="E20" s="199"/>
      <c r="F20" s="200"/>
      <c r="G20" s="143">
        <f aca="true" t="shared" si="4" ref="G20:G26">SUM(H20:R20)</f>
        <v>0</v>
      </c>
      <c r="H20" s="134"/>
      <c r="I20" s="137"/>
      <c r="J20" s="137"/>
      <c r="K20" s="137"/>
      <c r="L20" s="144"/>
      <c r="M20" s="144"/>
      <c r="N20" s="144"/>
      <c r="O20" s="144"/>
      <c r="P20" s="144"/>
      <c r="Q20" s="144"/>
      <c r="R20" s="144"/>
      <c r="S20" s="58">
        <f t="shared" si="0"/>
        <v>14</v>
      </c>
    </row>
    <row r="21" spans="1:19" s="56" customFormat="1" ht="14.25">
      <c r="A21" s="58">
        <f t="shared" si="2"/>
        <v>15</v>
      </c>
      <c r="B21" s="326"/>
      <c r="C21" s="326"/>
      <c r="D21" s="336" t="s">
        <v>181</v>
      </c>
      <c r="E21" s="337"/>
      <c r="F21" s="338"/>
      <c r="G21" s="143">
        <f t="shared" si="4"/>
        <v>0</v>
      </c>
      <c r="H21" s="134"/>
      <c r="I21" s="137"/>
      <c r="J21" s="137"/>
      <c r="K21" s="137"/>
      <c r="L21" s="144"/>
      <c r="M21" s="144"/>
      <c r="N21" s="144"/>
      <c r="O21" s="144"/>
      <c r="P21" s="144"/>
      <c r="Q21" s="144"/>
      <c r="R21" s="144"/>
      <c r="S21" s="58">
        <f t="shared" si="0"/>
        <v>15</v>
      </c>
    </row>
    <row r="22" spans="1:19" s="56" customFormat="1" ht="12">
      <c r="A22" s="58">
        <f t="shared" si="2"/>
        <v>16</v>
      </c>
      <c r="B22" s="326"/>
      <c r="C22" s="326"/>
      <c r="D22" s="339" t="s">
        <v>182</v>
      </c>
      <c r="E22" s="339"/>
      <c r="F22" s="339"/>
      <c r="G22" s="143">
        <f t="shared" si="4"/>
        <v>0</v>
      </c>
      <c r="H22" s="134"/>
      <c r="I22" s="138"/>
      <c r="J22" s="138"/>
      <c r="K22" s="138"/>
      <c r="L22" s="138"/>
      <c r="M22" s="138"/>
      <c r="N22" s="138"/>
      <c r="O22" s="138"/>
      <c r="P22" s="138"/>
      <c r="Q22" s="138"/>
      <c r="R22" s="138"/>
      <c r="S22" s="58">
        <f t="shared" si="0"/>
        <v>16</v>
      </c>
    </row>
    <row r="23" spans="1:19" s="145" customFormat="1" ht="14.25">
      <c r="A23" s="58">
        <f t="shared" si="2"/>
        <v>17</v>
      </c>
      <c r="B23" s="326"/>
      <c r="C23" s="326"/>
      <c r="D23" s="261" t="s">
        <v>183</v>
      </c>
      <c r="E23" s="340" t="s">
        <v>184</v>
      </c>
      <c r="F23" s="341"/>
      <c r="G23" s="143">
        <f t="shared" si="4"/>
        <v>0</v>
      </c>
      <c r="H23" s="144"/>
      <c r="I23" s="144"/>
      <c r="J23" s="144"/>
      <c r="K23" s="144"/>
      <c r="L23" s="144"/>
      <c r="M23" s="144"/>
      <c r="N23" s="144"/>
      <c r="O23" s="144"/>
      <c r="P23" s="144"/>
      <c r="Q23" s="144"/>
      <c r="R23" s="144"/>
      <c r="S23" s="58">
        <f t="shared" si="0"/>
        <v>17</v>
      </c>
    </row>
    <row r="24" spans="1:19" s="56" customFormat="1" ht="14.25">
      <c r="A24" s="58">
        <f t="shared" si="2"/>
        <v>18</v>
      </c>
      <c r="B24" s="326"/>
      <c r="C24" s="326"/>
      <c r="D24" s="326"/>
      <c r="E24" s="330" t="s">
        <v>185</v>
      </c>
      <c r="F24" s="200"/>
      <c r="G24" s="143">
        <f t="shared" si="4"/>
        <v>0</v>
      </c>
      <c r="H24" s="137"/>
      <c r="I24" s="137"/>
      <c r="J24" s="137"/>
      <c r="K24" s="137"/>
      <c r="L24" s="137"/>
      <c r="M24" s="137"/>
      <c r="N24" s="137"/>
      <c r="O24" s="137"/>
      <c r="P24" s="137"/>
      <c r="Q24" s="137"/>
      <c r="R24" s="137"/>
      <c r="S24" s="58">
        <f t="shared" si="0"/>
        <v>18</v>
      </c>
    </row>
    <row r="25" spans="1:19" s="56" customFormat="1" ht="14.25">
      <c r="A25" s="58">
        <f t="shared" si="2"/>
        <v>19</v>
      </c>
      <c r="B25" s="326"/>
      <c r="C25" s="326"/>
      <c r="D25" s="262"/>
      <c r="E25" s="330" t="s">
        <v>186</v>
      </c>
      <c r="F25" s="200"/>
      <c r="G25" s="143">
        <f>SUM(H25:R25)</f>
        <v>0</v>
      </c>
      <c r="H25" s="137"/>
      <c r="I25" s="137"/>
      <c r="J25" s="137"/>
      <c r="K25" s="137"/>
      <c r="L25" s="137"/>
      <c r="M25" s="137"/>
      <c r="N25" s="137"/>
      <c r="O25" s="137"/>
      <c r="P25" s="137"/>
      <c r="Q25" s="137"/>
      <c r="R25" s="137"/>
      <c r="S25" s="58">
        <f t="shared" si="0"/>
        <v>19</v>
      </c>
    </row>
    <row r="26" spans="1:19" s="56" customFormat="1" ht="14.25">
      <c r="A26" s="58">
        <f t="shared" si="2"/>
        <v>20</v>
      </c>
      <c r="B26" s="326"/>
      <c r="C26" s="326"/>
      <c r="D26" s="336" t="s">
        <v>187</v>
      </c>
      <c r="E26" s="337"/>
      <c r="F26" s="338"/>
      <c r="G26" s="143">
        <f t="shared" si="4"/>
        <v>0</v>
      </c>
      <c r="H26" s="138"/>
      <c r="I26" s="138"/>
      <c r="J26" s="138"/>
      <c r="K26" s="138"/>
      <c r="L26" s="138"/>
      <c r="M26" s="138"/>
      <c r="N26" s="138"/>
      <c r="O26" s="138"/>
      <c r="P26" s="138"/>
      <c r="Q26" s="138"/>
      <c r="R26" s="138"/>
      <c r="S26" s="58">
        <f t="shared" si="0"/>
        <v>20</v>
      </c>
    </row>
    <row r="27" spans="1:19" s="56" customFormat="1" ht="14.25">
      <c r="A27" s="58">
        <f t="shared" si="2"/>
        <v>21</v>
      </c>
      <c r="B27" s="326"/>
      <c r="C27" s="327"/>
      <c r="D27" s="342" t="s">
        <v>188</v>
      </c>
      <c r="E27" s="343"/>
      <c r="F27" s="344"/>
      <c r="G27" s="146">
        <f>SUM(G18:G26)</f>
        <v>0</v>
      </c>
      <c r="H27" s="146">
        <f>SUM(H18:H26)</f>
        <v>0</v>
      </c>
      <c r="I27" s="146">
        <f aca="true" t="shared" si="5" ref="I27:R27">SUM(I18:I26)</f>
        <v>0</v>
      </c>
      <c r="J27" s="146">
        <f t="shared" si="5"/>
        <v>0</v>
      </c>
      <c r="K27" s="146">
        <f t="shared" si="5"/>
        <v>0</v>
      </c>
      <c r="L27" s="146">
        <f t="shared" si="5"/>
        <v>0</v>
      </c>
      <c r="M27" s="146">
        <f t="shared" si="5"/>
        <v>0</v>
      </c>
      <c r="N27" s="146">
        <f t="shared" si="5"/>
        <v>0</v>
      </c>
      <c r="O27" s="146">
        <f t="shared" si="5"/>
        <v>0</v>
      </c>
      <c r="P27" s="146">
        <f t="shared" si="5"/>
        <v>0</v>
      </c>
      <c r="Q27" s="146">
        <f t="shared" si="5"/>
        <v>0</v>
      </c>
      <c r="R27" s="146">
        <f t="shared" si="5"/>
        <v>0</v>
      </c>
      <c r="S27" s="58">
        <f t="shared" si="0"/>
        <v>21</v>
      </c>
    </row>
    <row r="28" spans="1:19" s="56" customFormat="1" ht="14.25">
      <c r="A28" s="58">
        <f t="shared" si="2"/>
        <v>22</v>
      </c>
      <c r="B28" s="262"/>
      <c r="C28" s="345" t="s">
        <v>189</v>
      </c>
      <c r="D28" s="346"/>
      <c r="E28" s="346"/>
      <c r="F28" s="347"/>
      <c r="G28" s="147">
        <f>G17-G27</f>
        <v>0</v>
      </c>
      <c r="H28" s="147">
        <f aca="true" t="shared" si="6" ref="H28:R28">H17-H27</f>
        <v>0</v>
      </c>
      <c r="I28" s="147">
        <f t="shared" si="6"/>
        <v>0</v>
      </c>
      <c r="J28" s="147">
        <f t="shared" si="6"/>
        <v>0</v>
      </c>
      <c r="K28" s="147">
        <f t="shared" si="6"/>
        <v>0</v>
      </c>
      <c r="L28" s="147">
        <f t="shared" si="6"/>
        <v>0</v>
      </c>
      <c r="M28" s="147">
        <f t="shared" si="6"/>
        <v>0</v>
      </c>
      <c r="N28" s="147">
        <f t="shared" si="6"/>
        <v>0</v>
      </c>
      <c r="O28" s="147">
        <f t="shared" si="6"/>
        <v>0</v>
      </c>
      <c r="P28" s="147">
        <f t="shared" si="6"/>
        <v>0</v>
      </c>
      <c r="Q28" s="147">
        <f t="shared" si="6"/>
        <v>0</v>
      </c>
      <c r="R28" s="147">
        <f t="shared" si="6"/>
        <v>0</v>
      </c>
      <c r="S28" s="58">
        <f t="shared" si="0"/>
        <v>22</v>
      </c>
    </row>
    <row r="29" spans="1:19" s="56" customFormat="1" ht="14.25">
      <c r="A29" s="58">
        <f t="shared" si="2"/>
        <v>23</v>
      </c>
      <c r="B29" s="261" t="s">
        <v>190</v>
      </c>
      <c r="C29" s="261" t="s">
        <v>165</v>
      </c>
      <c r="D29" s="261" t="s">
        <v>191</v>
      </c>
      <c r="E29" s="330" t="s">
        <v>192</v>
      </c>
      <c r="F29" s="200"/>
      <c r="G29" s="148">
        <f aca="true" t="shared" si="7" ref="G29:G36">SUM(H29:R29)</f>
        <v>0</v>
      </c>
      <c r="H29" s="140"/>
      <c r="I29" s="138"/>
      <c r="J29" s="149"/>
      <c r="K29" s="134"/>
      <c r="L29" s="134"/>
      <c r="M29" s="134"/>
      <c r="N29" s="134"/>
      <c r="O29" s="134"/>
      <c r="P29" s="134"/>
      <c r="Q29" s="134"/>
      <c r="R29" s="134"/>
      <c r="S29" s="58">
        <f t="shared" si="0"/>
        <v>23</v>
      </c>
    </row>
    <row r="30" spans="1:19" s="56" customFormat="1" ht="14.25">
      <c r="A30" s="58">
        <f t="shared" si="2"/>
        <v>24</v>
      </c>
      <c r="B30" s="326"/>
      <c r="C30" s="326"/>
      <c r="D30" s="262"/>
      <c r="E30" s="330" t="s">
        <v>193</v>
      </c>
      <c r="F30" s="200"/>
      <c r="G30" s="148">
        <f t="shared" si="7"/>
        <v>0</v>
      </c>
      <c r="H30" s="140"/>
      <c r="I30" s="138"/>
      <c r="J30" s="149"/>
      <c r="K30" s="134"/>
      <c r="L30" s="134"/>
      <c r="M30" s="134"/>
      <c r="N30" s="134"/>
      <c r="O30" s="134"/>
      <c r="P30" s="134"/>
      <c r="Q30" s="134"/>
      <c r="R30" s="134"/>
      <c r="S30" s="58">
        <f t="shared" si="0"/>
        <v>24</v>
      </c>
    </row>
    <row r="31" spans="1:19" s="56" customFormat="1" ht="14.25">
      <c r="A31" s="58">
        <f t="shared" si="2"/>
        <v>25</v>
      </c>
      <c r="B31" s="326"/>
      <c r="C31" s="326"/>
      <c r="D31" s="236" t="s">
        <v>194</v>
      </c>
      <c r="E31" s="237"/>
      <c r="F31" s="332"/>
      <c r="G31" s="148">
        <f t="shared" si="7"/>
        <v>0</v>
      </c>
      <c r="H31" s="140"/>
      <c r="I31" s="138"/>
      <c r="J31" s="139"/>
      <c r="K31" s="139"/>
      <c r="L31" s="139"/>
      <c r="M31" s="139"/>
      <c r="N31" s="139"/>
      <c r="O31" s="139"/>
      <c r="P31" s="139"/>
      <c r="Q31" s="139"/>
      <c r="R31" s="139"/>
      <c r="S31" s="58">
        <f t="shared" si="0"/>
        <v>25</v>
      </c>
    </row>
    <row r="32" spans="1:19" s="56" customFormat="1" ht="14.25">
      <c r="A32" s="58">
        <f t="shared" si="2"/>
        <v>26</v>
      </c>
      <c r="B32" s="326"/>
      <c r="C32" s="326"/>
      <c r="D32" s="236" t="s">
        <v>195</v>
      </c>
      <c r="E32" s="237"/>
      <c r="F32" s="332"/>
      <c r="G32" s="148">
        <f t="shared" si="7"/>
        <v>0</v>
      </c>
      <c r="H32" s="138"/>
      <c r="I32" s="138"/>
      <c r="J32" s="149"/>
      <c r="K32" s="134"/>
      <c r="L32" s="134"/>
      <c r="M32" s="134"/>
      <c r="N32" s="134"/>
      <c r="O32" s="134"/>
      <c r="P32" s="134"/>
      <c r="Q32" s="134"/>
      <c r="R32" s="134"/>
      <c r="S32" s="58">
        <f t="shared" si="0"/>
        <v>26</v>
      </c>
    </row>
    <row r="33" spans="1:19" s="56" customFormat="1" ht="14.25">
      <c r="A33" s="58">
        <f t="shared" si="2"/>
        <v>27</v>
      </c>
      <c r="B33" s="326"/>
      <c r="C33" s="326"/>
      <c r="D33" s="236" t="s">
        <v>196</v>
      </c>
      <c r="E33" s="237"/>
      <c r="F33" s="332"/>
      <c r="G33" s="148">
        <f t="shared" si="7"/>
        <v>0</v>
      </c>
      <c r="H33" s="138"/>
      <c r="I33" s="138"/>
      <c r="J33" s="138"/>
      <c r="K33" s="139"/>
      <c r="L33" s="139"/>
      <c r="M33" s="139"/>
      <c r="N33" s="139"/>
      <c r="O33" s="139"/>
      <c r="P33" s="139"/>
      <c r="Q33" s="139"/>
      <c r="R33" s="139"/>
      <c r="S33" s="58">
        <f t="shared" si="0"/>
        <v>27</v>
      </c>
    </row>
    <row r="34" spans="1:19" s="56" customFormat="1" ht="12">
      <c r="A34" s="58">
        <f t="shared" si="2"/>
        <v>28</v>
      </c>
      <c r="B34" s="326"/>
      <c r="C34" s="326"/>
      <c r="D34" s="261" t="s">
        <v>197</v>
      </c>
      <c r="E34" s="348" t="s">
        <v>184</v>
      </c>
      <c r="F34" s="264"/>
      <c r="G34" s="148">
        <f t="shared" si="7"/>
        <v>0</v>
      </c>
      <c r="H34" s="144"/>
      <c r="I34" s="144"/>
      <c r="J34" s="143"/>
      <c r="K34" s="143"/>
      <c r="L34" s="134"/>
      <c r="M34" s="134"/>
      <c r="N34" s="134"/>
      <c r="O34" s="134"/>
      <c r="P34" s="134"/>
      <c r="Q34" s="134"/>
      <c r="R34" s="134"/>
      <c r="S34" s="58">
        <f t="shared" si="0"/>
        <v>28</v>
      </c>
    </row>
    <row r="35" spans="1:19" s="56" customFormat="1" ht="12">
      <c r="A35" s="58">
        <f t="shared" si="2"/>
        <v>29</v>
      </c>
      <c r="B35" s="326"/>
      <c r="C35" s="326"/>
      <c r="D35" s="326"/>
      <c r="E35" s="348" t="s">
        <v>185</v>
      </c>
      <c r="F35" s="264"/>
      <c r="G35" s="148">
        <f t="shared" si="7"/>
        <v>0</v>
      </c>
      <c r="H35" s="144"/>
      <c r="I35" s="144"/>
      <c r="J35" s="143"/>
      <c r="K35" s="143"/>
      <c r="L35" s="134"/>
      <c r="M35" s="134"/>
      <c r="N35" s="134"/>
      <c r="O35" s="134"/>
      <c r="P35" s="134"/>
      <c r="Q35" s="134"/>
      <c r="R35" s="134"/>
      <c r="S35" s="58">
        <f t="shared" si="0"/>
        <v>29</v>
      </c>
    </row>
    <row r="36" spans="1:19" s="56" customFormat="1" ht="12">
      <c r="A36" s="58">
        <f t="shared" si="2"/>
        <v>30</v>
      </c>
      <c r="B36" s="326"/>
      <c r="C36" s="326"/>
      <c r="D36" s="262"/>
      <c r="E36" s="348" t="s">
        <v>186</v>
      </c>
      <c r="F36" s="264"/>
      <c r="G36" s="148">
        <f t="shared" si="7"/>
        <v>0</v>
      </c>
      <c r="H36" s="144"/>
      <c r="I36" s="144"/>
      <c r="J36" s="143"/>
      <c r="K36" s="143"/>
      <c r="L36" s="134"/>
      <c r="M36" s="134"/>
      <c r="N36" s="134"/>
      <c r="O36" s="134"/>
      <c r="P36" s="134"/>
      <c r="Q36" s="134"/>
      <c r="R36" s="134"/>
      <c r="S36" s="58">
        <f t="shared" si="0"/>
        <v>30</v>
      </c>
    </row>
    <row r="37" spans="1:19" s="56" customFormat="1" ht="14.25">
      <c r="A37" s="58">
        <f t="shared" si="2"/>
        <v>31</v>
      </c>
      <c r="B37" s="326"/>
      <c r="C37" s="327"/>
      <c r="D37" s="349" t="s">
        <v>198</v>
      </c>
      <c r="E37" s="350"/>
      <c r="F37" s="351"/>
      <c r="G37" s="150">
        <f>SUM(G29:G36)</f>
        <v>0</v>
      </c>
      <c r="H37" s="150">
        <f aca="true" t="shared" si="8" ref="H37:R37">SUM(H29:H36)</f>
        <v>0</v>
      </c>
      <c r="I37" s="150">
        <f t="shared" si="8"/>
        <v>0</v>
      </c>
      <c r="J37" s="150">
        <f t="shared" si="8"/>
        <v>0</v>
      </c>
      <c r="K37" s="150">
        <f t="shared" si="8"/>
        <v>0</v>
      </c>
      <c r="L37" s="150">
        <f t="shared" si="8"/>
        <v>0</v>
      </c>
      <c r="M37" s="150">
        <f t="shared" si="8"/>
        <v>0</v>
      </c>
      <c r="N37" s="150">
        <f t="shared" si="8"/>
        <v>0</v>
      </c>
      <c r="O37" s="150">
        <f t="shared" si="8"/>
        <v>0</v>
      </c>
      <c r="P37" s="150">
        <f t="shared" si="8"/>
        <v>0</v>
      </c>
      <c r="Q37" s="150">
        <f t="shared" si="8"/>
        <v>0</v>
      </c>
      <c r="R37" s="150">
        <f t="shared" si="8"/>
        <v>0</v>
      </c>
      <c r="S37" s="58">
        <f t="shared" si="0"/>
        <v>31</v>
      </c>
    </row>
    <row r="38" spans="1:19" s="56" customFormat="1" ht="12">
      <c r="A38" s="58">
        <f t="shared" si="2"/>
        <v>32</v>
      </c>
      <c r="B38" s="326"/>
      <c r="C38" s="261" t="s">
        <v>178</v>
      </c>
      <c r="D38" s="261" t="s">
        <v>199</v>
      </c>
      <c r="E38" s="348" t="s">
        <v>184</v>
      </c>
      <c r="F38" s="264"/>
      <c r="G38" s="134">
        <f>SUM(H38:R38)</f>
        <v>0</v>
      </c>
      <c r="H38" s="144"/>
      <c r="I38" s="144"/>
      <c r="J38" s="144"/>
      <c r="K38" s="144"/>
      <c r="L38" s="144"/>
      <c r="M38" s="144"/>
      <c r="N38" s="144"/>
      <c r="O38" s="144"/>
      <c r="P38" s="144"/>
      <c r="Q38" s="144"/>
      <c r="R38" s="144"/>
      <c r="S38" s="58">
        <f t="shared" si="0"/>
        <v>32</v>
      </c>
    </row>
    <row r="39" spans="1:19" s="56" customFormat="1" ht="12">
      <c r="A39" s="58">
        <f t="shared" si="2"/>
        <v>33</v>
      </c>
      <c r="B39" s="326"/>
      <c r="C39" s="326"/>
      <c r="D39" s="326"/>
      <c r="E39" s="348" t="s">
        <v>185</v>
      </c>
      <c r="F39" s="264"/>
      <c r="G39" s="134">
        <f aca="true" t="shared" si="9" ref="G39:G45">SUM(H39:R39)</f>
        <v>0</v>
      </c>
      <c r="H39" s="144"/>
      <c r="I39" s="144"/>
      <c r="J39" s="144"/>
      <c r="K39" s="144"/>
      <c r="L39" s="144"/>
      <c r="M39" s="144"/>
      <c r="N39" s="144"/>
      <c r="O39" s="144"/>
      <c r="P39" s="144"/>
      <c r="Q39" s="144"/>
      <c r="R39" s="144"/>
      <c r="S39" s="58">
        <f t="shared" si="0"/>
        <v>33</v>
      </c>
    </row>
    <row r="40" spans="1:19" s="56" customFormat="1" ht="12">
      <c r="A40" s="58">
        <f t="shared" si="2"/>
        <v>34</v>
      </c>
      <c r="B40" s="326"/>
      <c r="C40" s="326"/>
      <c r="D40" s="262"/>
      <c r="E40" s="348" t="s">
        <v>186</v>
      </c>
      <c r="F40" s="264"/>
      <c r="G40" s="134">
        <f t="shared" si="9"/>
        <v>0</v>
      </c>
      <c r="H40" s="144"/>
      <c r="I40" s="144"/>
      <c r="J40" s="144"/>
      <c r="K40" s="144"/>
      <c r="L40" s="144"/>
      <c r="M40" s="144"/>
      <c r="N40" s="144"/>
      <c r="O40" s="144"/>
      <c r="P40" s="144"/>
      <c r="Q40" s="144"/>
      <c r="R40" s="144"/>
      <c r="S40" s="58">
        <f t="shared" si="0"/>
        <v>34</v>
      </c>
    </row>
    <row r="41" spans="1:19" s="56" customFormat="1" ht="14.25">
      <c r="A41" s="58">
        <f t="shared" si="2"/>
        <v>35</v>
      </c>
      <c r="B41" s="326"/>
      <c r="C41" s="326"/>
      <c r="D41" s="330" t="s">
        <v>200</v>
      </c>
      <c r="E41" s="348"/>
      <c r="F41" s="200"/>
      <c r="G41" s="134">
        <f>SUM(H41:R41)</f>
        <v>0</v>
      </c>
      <c r="H41" s="138"/>
      <c r="I41" s="138"/>
      <c r="J41" s="149"/>
      <c r="K41" s="134"/>
      <c r="L41" s="134"/>
      <c r="M41" s="134"/>
      <c r="N41" s="134"/>
      <c r="O41" s="134"/>
      <c r="P41" s="134"/>
      <c r="Q41" s="134"/>
      <c r="R41" s="134"/>
      <c r="S41" s="58">
        <f t="shared" si="0"/>
        <v>35</v>
      </c>
    </row>
    <row r="42" spans="1:19" s="56" customFormat="1" ht="12">
      <c r="A42" s="58">
        <f t="shared" si="2"/>
        <v>36</v>
      </c>
      <c r="B42" s="326"/>
      <c r="C42" s="326"/>
      <c r="D42" s="261" t="s">
        <v>201</v>
      </c>
      <c r="E42" s="348" t="s">
        <v>202</v>
      </c>
      <c r="F42" s="264"/>
      <c r="G42" s="134">
        <f t="shared" si="9"/>
        <v>0</v>
      </c>
      <c r="H42" s="138"/>
      <c r="I42" s="138"/>
      <c r="J42" s="149"/>
      <c r="K42" s="134"/>
      <c r="L42" s="134"/>
      <c r="M42" s="134"/>
      <c r="N42" s="134"/>
      <c r="O42" s="134"/>
      <c r="P42" s="134"/>
      <c r="Q42" s="134"/>
      <c r="R42" s="134"/>
      <c r="S42" s="58">
        <f t="shared" si="0"/>
        <v>36</v>
      </c>
    </row>
    <row r="43" spans="1:19" s="56" customFormat="1" ht="12">
      <c r="A43" s="58">
        <f t="shared" si="2"/>
        <v>37</v>
      </c>
      <c r="B43" s="326"/>
      <c r="C43" s="326"/>
      <c r="D43" s="326"/>
      <c r="E43" s="348" t="s">
        <v>203</v>
      </c>
      <c r="F43" s="264"/>
      <c r="G43" s="134">
        <f t="shared" si="9"/>
        <v>0</v>
      </c>
      <c r="H43" s="138"/>
      <c r="I43" s="138"/>
      <c r="J43" s="149"/>
      <c r="K43" s="134"/>
      <c r="L43" s="134"/>
      <c r="M43" s="134"/>
      <c r="N43" s="134"/>
      <c r="O43" s="134"/>
      <c r="P43" s="134"/>
      <c r="Q43" s="134"/>
      <c r="R43" s="134"/>
      <c r="S43" s="58">
        <f t="shared" si="0"/>
        <v>37</v>
      </c>
    </row>
    <row r="44" spans="1:19" s="56" customFormat="1" ht="12">
      <c r="A44" s="58">
        <f t="shared" si="2"/>
        <v>38</v>
      </c>
      <c r="B44" s="326"/>
      <c r="C44" s="326"/>
      <c r="D44" s="262"/>
      <c r="E44" s="348" t="s">
        <v>204</v>
      </c>
      <c r="F44" s="264"/>
      <c r="G44" s="134">
        <f t="shared" si="9"/>
        <v>0</v>
      </c>
      <c r="H44" s="138"/>
      <c r="I44" s="138"/>
      <c r="J44" s="149"/>
      <c r="K44" s="134"/>
      <c r="L44" s="134"/>
      <c r="M44" s="134"/>
      <c r="N44" s="134"/>
      <c r="O44" s="134"/>
      <c r="P44" s="134"/>
      <c r="Q44" s="134"/>
      <c r="R44" s="134"/>
      <c r="S44" s="58">
        <f t="shared" si="0"/>
        <v>38</v>
      </c>
    </row>
    <row r="45" spans="1:19" s="56" customFormat="1" ht="14.25">
      <c r="A45" s="58">
        <f t="shared" si="2"/>
        <v>39</v>
      </c>
      <c r="B45" s="326"/>
      <c r="C45" s="326"/>
      <c r="D45" s="236" t="s">
        <v>205</v>
      </c>
      <c r="E45" s="237"/>
      <c r="F45" s="332"/>
      <c r="G45" s="134">
        <f t="shared" si="9"/>
        <v>0</v>
      </c>
      <c r="H45" s="138"/>
      <c r="I45" s="138"/>
      <c r="J45" s="149"/>
      <c r="K45" s="134"/>
      <c r="L45" s="134"/>
      <c r="M45" s="134"/>
      <c r="N45" s="134"/>
      <c r="O45" s="134"/>
      <c r="P45" s="134"/>
      <c r="Q45" s="134"/>
      <c r="R45" s="134"/>
      <c r="S45" s="58">
        <f t="shared" si="0"/>
        <v>39</v>
      </c>
    </row>
    <row r="46" spans="1:19" s="56" customFormat="1" ht="14.25">
      <c r="A46" s="58">
        <f t="shared" si="2"/>
        <v>40</v>
      </c>
      <c r="B46" s="326"/>
      <c r="C46" s="327"/>
      <c r="D46" s="352" t="s">
        <v>206</v>
      </c>
      <c r="E46" s="353"/>
      <c r="F46" s="354"/>
      <c r="G46" s="151">
        <f>SUM(G38:G45)</f>
        <v>0</v>
      </c>
      <c r="H46" s="151">
        <f aca="true" t="shared" si="10" ref="H46:R46">SUM(H38:H45)</f>
        <v>0</v>
      </c>
      <c r="I46" s="151">
        <f t="shared" si="10"/>
        <v>0</v>
      </c>
      <c r="J46" s="151">
        <f t="shared" si="10"/>
        <v>0</v>
      </c>
      <c r="K46" s="151">
        <f t="shared" si="10"/>
        <v>0</v>
      </c>
      <c r="L46" s="151">
        <f t="shared" si="10"/>
        <v>0</v>
      </c>
      <c r="M46" s="151">
        <f t="shared" si="10"/>
        <v>0</v>
      </c>
      <c r="N46" s="151">
        <f t="shared" si="10"/>
        <v>0</v>
      </c>
      <c r="O46" s="151">
        <f t="shared" si="10"/>
        <v>0</v>
      </c>
      <c r="P46" s="151">
        <f t="shared" si="10"/>
        <v>0</v>
      </c>
      <c r="Q46" s="151">
        <f t="shared" si="10"/>
        <v>0</v>
      </c>
      <c r="R46" s="151">
        <f t="shared" si="10"/>
        <v>0</v>
      </c>
      <c r="S46" s="58">
        <f t="shared" si="0"/>
        <v>40</v>
      </c>
    </row>
    <row r="47" spans="1:19" s="56" customFormat="1" ht="14.25">
      <c r="A47" s="58">
        <f t="shared" si="2"/>
        <v>41</v>
      </c>
      <c r="B47" s="262"/>
      <c r="C47" s="355" t="s">
        <v>207</v>
      </c>
      <c r="D47" s="356"/>
      <c r="E47" s="356"/>
      <c r="F47" s="357"/>
      <c r="G47" s="152">
        <f>G37-G46</f>
        <v>0</v>
      </c>
      <c r="H47" s="152">
        <f aca="true" t="shared" si="11" ref="H47:R47">H37-H46</f>
        <v>0</v>
      </c>
      <c r="I47" s="152">
        <f t="shared" si="11"/>
        <v>0</v>
      </c>
      <c r="J47" s="152">
        <f t="shared" si="11"/>
        <v>0</v>
      </c>
      <c r="K47" s="152">
        <f t="shared" si="11"/>
        <v>0</v>
      </c>
      <c r="L47" s="152">
        <f t="shared" si="11"/>
        <v>0</v>
      </c>
      <c r="M47" s="152">
        <f t="shared" si="11"/>
        <v>0</v>
      </c>
      <c r="N47" s="152">
        <f t="shared" si="11"/>
        <v>0</v>
      </c>
      <c r="O47" s="152">
        <f t="shared" si="11"/>
        <v>0</v>
      </c>
      <c r="P47" s="152">
        <f t="shared" si="11"/>
        <v>0</v>
      </c>
      <c r="Q47" s="152">
        <f t="shared" si="11"/>
        <v>0</v>
      </c>
      <c r="R47" s="152">
        <f t="shared" si="11"/>
        <v>0</v>
      </c>
      <c r="S47" s="58">
        <f t="shared" si="0"/>
        <v>41</v>
      </c>
    </row>
    <row r="48" spans="1:19" s="56" customFormat="1" ht="12">
      <c r="A48" s="58">
        <f t="shared" si="2"/>
        <v>42</v>
      </c>
      <c r="B48" s="261" t="s">
        <v>208</v>
      </c>
      <c r="C48" s="261" t="s">
        <v>165</v>
      </c>
      <c r="D48" s="339" t="s">
        <v>209</v>
      </c>
      <c r="E48" s="339"/>
      <c r="F48" s="339"/>
      <c r="G48" s="148">
        <f>SUM(H48:R48)</f>
        <v>0</v>
      </c>
      <c r="H48" s="138"/>
      <c r="I48" s="138"/>
      <c r="J48" s="138"/>
      <c r="K48" s="138"/>
      <c r="L48" s="138"/>
      <c r="M48" s="138"/>
      <c r="N48" s="138"/>
      <c r="O48" s="138"/>
      <c r="P48" s="138"/>
      <c r="Q48" s="138"/>
      <c r="R48" s="138"/>
      <c r="S48" s="58">
        <f t="shared" si="0"/>
        <v>42</v>
      </c>
    </row>
    <row r="49" spans="1:19" s="56" customFormat="1" ht="12">
      <c r="A49" s="58">
        <f t="shared" si="2"/>
        <v>43</v>
      </c>
      <c r="B49" s="326"/>
      <c r="C49" s="326"/>
      <c r="D49" s="339" t="s">
        <v>210</v>
      </c>
      <c r="E49" s="339"/>
      <c r="F49" s="339"/>
      <c r="G49" s="148">
        <f>SUM(H49:R49)</f>
        <v>0</v>
      </c>
      <c r="H49" s="138"/>
      <c r="I49" s="138"/>
      <c r="J49" s="138"/>
      <c r="K49" s="138"/>
      <c r="L49" s="138"/>
      <c r="M49" s="138"/>
      <c r="N49" s="138"/>
      <c r="O49" s="138"/>
      <c r="P49" s="138"/>
      <c r="Q49" s="138"/>
      <c r="R49" s="138"/>
      <c r="S49" s="58">
        <f t="shared" si="0"/>
        <v>43</v>
      </c>
    </row>
    <row r="50" spans="1:19" s="56" customFormat="1" ht="12">
      <c r="A50" s="58">
        <f t="shared" si="2"/>
        <v>44</v>
      </c>
      <c r="B50" s="326"/>
      <c r="C50" s="326"/>
      <c r="D50" s="358" t="s">
        <v>211</v>
      </c>
      <c r="E50" s="358"/>
      <c r="F50" s="358"/>
      <c r="G50" s="148">
        <f>SUM(H50:R50)</f>
        <v>0</v>
      </c>
      <c r="H50" s="138"/>
      <c r="I50" s="138"/>
      <c r="J50" s="138"/>
      <c r="K50" s="138"/>
      <c r="L50" s="138"/>
      <c r="M50" s="138"/>
      <c r="N50" s="138"/>
      <c r="O50" s="138"/>
      <c r="P50" s="138"/>
      <c r="Q50" s="138"/>
      <c r="R50" s="138"/>
      <c r="S50" s="58">
        <f t="shared" si="0"/>
        <v>44</v>
      </c>
    </row>
    <row r="51" spans="1:19" s="56" customFormat="1" ht="14.25">
      <c r="A51" s="58">
        <f t="shared" si="2"/>
        <v>45</v>
      </c>
      <c r="B51" s="326"/>
      <c r="C51" s="327"/>
      <c r="D51" s="359" t="s">
        <v>212</v>
      </c>
      <c r="E51" s="360"/>
      <c r="F51" s="361"/>
      <c r="G51" s="153">
        <f>SUM(G48:G50)</f>
        <v>0</v>
      </c>
      <c r="H51" s="153">
        <f>SUM(H48:H50)</f>
        <v>0</v>
      </c>
      <c r="I51" s="153">
        <f aca="true" t="shared" si="12" ref="I51:R51">SUM(I48:I50)</f>
        <v>0</v>
      </c>
      <c r="J51" s="153">
        <f t="shared" si="12"/>
        <v>0</v>
      </c>
      <c r="K51" s="153">
        <f t="shared" si="12"/>
        <v>0</v>
      </c>
      <c r="L51" s="153">
        <f t="shared" si="12"/>
        <v>0</v>
      </c>
      <c r="M51" s="153">
        <f t="shared" si="12"/>
        <v>0</v>
      </c>
      <c r="N51" s="153">
        <f t="shared" si="12"/>
        <v>0</v>
      </c>
      <c r="O51" s="153">
        <f t="shared" si="12"/>
        <v>0</v>
      </c>
      <c r="P51" s="153">
        <f t="shared" si="12"/>
        <v>0</v>
      </c>
      <c r="Q51" s="153">
        <f t="shared" si="12"/>
        <v>0</v>
      </c>
      <c r="R51" s="153">
        <f t="shared" si="12"/>
        <v>0</v>
      </c>
      <c r="S51" s="58">
        <f t="shared" si="0"/>
        <v>45</v>
      </c>
    </row>
    <row r="52" spans="1:19" s="56" customFormat="1" ht="12">
      <c r="A52" s="58">
        <f t="shared" si="2"/>
        <v>46</v>
      </c>
      <c r="B52" s="326"/>
      <c r="C52" s="261" t="s">
        <v>178</v>
      </c>
      <c r="D52" s="363" t="s">
        <v>213</v>
      </c>
      <c r="E52" s="363"/>
      <c r="F52" s="363"/>
      <c r="G52" s="134">
        <f>SUM(H52:R52)</f>
        <v>0</v>
      </c>
      <c r="H52" s="138"/>
      <c r="I52" s="138"/>
      <c r="J52" s="138"/>
      <c r="K52" s="138"/>
      <c r="L52" s="138"/>
      <c r="M52" s="138"/>
      <c r="N52" s="138"/>
      <c r="O52" s="138"/>
      <c r="P52" s="138"/>
      <c r="Q52" s="138"/>
      <c r="R52" s="138"/>
      <c r="S52" s="58">
        <f t="shared" si="0"/>
        <v>46</v>
      </c>
    </row>
    <row r="53" spans="1:19" s="56" customFormat="1" ht="12">
      <c r="A53" s="58">
        <f t="shared" si="2"/>
        <v>47</v>
      </c>
      <c r="B53" s="326"/>
      <c r="C53" s="326"/>
      <c r="D53" s="363" t="s">
        <v>214</v>
      </c>
      <c r="E53" s="363"/>
      <c r="F53" s="363"/>
      <c r="G53" s="134">
        <f>SUM(H53:R53)</f>
        <v>0</v>
      </c>
      <c r="H53" s="138"/>
      <c r="I53" s="138"/>
      <c r="J53" s="138"/>
      <c r="K53" s="138"/>
      <c r="L53" s="138"/>
      <c r="M53" s="138"/>
      <c r="N53" s="138"/>
      <c r="O53" s="138"/>
      <c r="P53" s="138"/>
      <c r="Q53" s="138"/>
      <c r="R53" s="138"/>
      <c r="S53" s="58">
        <f t="shared" si="0"/>
        <v>47</v>
      </c>
    </row>
    <row r="54" spans="1:19" s="56" customFormat="1" ht="14.25">
      <c r="A54" s="58">
        <f t="shared" si="2"/>
        <v>48</v>
      </c>
      <c r="B54" s="326"/>
      <c r="C54" s="327"/>
      <c r="D54" s="364" t="s">
        <v>215</v>
      </c>
      <c r="E54" s="365"/>
      <c r="F54" s="366"/>
      <c r="G54" s="154">
        <f>SUM(G52:G53)</f>
        <v>0</v>
      </c>
      <c r="H54" s="154">
        <f aca="true" t="shared" si="13" ref="H54:R54">SUM(H52:H53)</f>
        <v>0</v>
      </c>
      <c r="I54" s="154">
        <f t="shared" si="13"/>
        <v>0</v>
      </c>
      <c r="J54" s="154">
        <f t="shared" si="13"/>
        <v>0</v>
      </c>
      <c r="K54" s="154">
        <f t="shared" si="13"/>
        <v>0</v>
      </c>
      <c r="L54" s="154">
        <f t="shared" si="13"/>
        <v>0</v>
      </c>
      <c r="M54" s="154">
        <f t="shared" si="13"/>
        <v>0</v>
      </c>
      <c r="N54" s="154">
        <f t="shared" si="13"/>
        <v>0</v>
      </c>
      <c r="O54" s="154">
        <f t="shared" si="13"/>
        <v>0</v>
      </c>
      <c r="P54" s="154">
        <f t="shared" si="13"/>
        <v>0</v>
      </c>
      <c r="Q54" s="154">
        <f t="shared" si="13"/>
        <v>0</v>
      </c>
      <c r="R54" s="154">
        <f t="shared" si="13"/>
        <v>0</v>
      </c>
      <c r="S54" s="58">
        <f t="shared" si="0"/>
        <v>48</v>
      </c>
    </row>
    <row r="55" spans="1:19" s="56" customFormat="1" ht="14.25">
      <c r="A55" s="58">
        <f t="shared" si="2"/>
        <v>49</v>
      </c>
      <c r="B55" s="262"/>
      <c r="C55" s="367" t="s">
        <v>216</v>
      </c>
      <c r="D55" s="368"/>
      <c r="E55" s="368"/>
      <c r="F55" s="369"/>
      <c r="G55" s="155">
        <f>G51-G54</f>
        <v>0</v>
      </c>
      <c r="H55" s="155">
        <f>H51-H54</f>
        <v>0</v>
      </c>
      <c r="I55" s="155">
        <f aca="true" t="shared" si="14" ref="I55:R55">I51-I54</f>
        <v>0</v>
      </c>
      <c r="J55" s="155">
        <f t="shared" si="14"/>
        <v>0</v>
      </c>
      <c r="K55" s="155">
        <f t="shared" si="14"/>
        <v>0</v>
      </c>
      <c r="L55" s="155">
        <f t="shared" si="14"/>
        <v>0</v>
      </c>
      <c r="M55" s="155">
        <f t="shared" si="14"/>
        <v>0</v>
      </c>
      <c r="N55" s="155">
        <f t="shared" si="14"/>
        <v>0</v>
      </c>
      <c r="O55" s="155">
        <f t="shared" si="14"/>
        <v>0</v>
      </c>
      <c r="P55" s="155">
        <f t="shared" si="14"/>
        <v>0</v>
      </c>
      <c r="Q55" s="155">
        <f t="shared" si="14"/>
        <v>0</v>
      </c>
      <c r="R55" s="155">
        <f t="shared" si="14"/>
        <v>0</v>
      </c>
      <c r="S55" s="58">
        <f t="shared" si="0"/>
        <v>49</v>
      </c>
    </row>
    <row r="56" spans="1:19" s="56" customFormat="1" ht="14.25">
      <c r="A56" s="58">
        <f t="shared" si="2"/>
        <v>50</v>
      </c>
      <c r="B56" s="370" t="s">
        <v>217</v>
      </c>
      <c r="C56" s="371"/>
      <c r="D56" s="371"/>
      <c r="E56" s="371"/>
      <c r="F56" s="362"/>
      <c r="G56" s="156">
        <f>SUM(G28,G47,G55)</f>
        <v>0</v>
      </c>
      <c r="H56" s="156">
        <f>SUM(H28,H47,H55)</f>
        <v>0</v>
      </c>
      <c r="I56" s="156">
        <f aca="true" t="shared" si="15" ref="I56:R56">SUM(I28,I47,I55)</f>
        <v>0</v>
      </c>
      <c r="J56" s="156">
        <f t="shared" si="15"/>
        <v>0</v>
      </c>
      <c r="K56" s="156">
        <f t="shared" si="15"/>
        <v>0</v>
      </c>
      <c r="L56" s="156">
        <f t="shared" si="15"/>
        <v>0</v>
      </c>
      <c r="M56" s="156">
        <f t="shared" si="15"/>
        <v>0</v>
      </c>
      <c r="N56" s="156">
        <f t="shared" si="15"/>
        <v>0</v>
      </c>
      <c r="O56" s="156">
        <f t="shared" si="15"/>
        <v>0</v>
      </c>
      <c r="P56" s="156">
        <f t="shared" si="15"/>
        <v>0</v>
      </c>
      <c r="Q56" s="156">
        <f t="shared" si="15"/>
        <v>0</v>
      </c>
      <c r="R56" s="156">
        <f t="shared" si="15"/>
        <v>0</v>
      </c>
      <c r="S56" s="58">
        <f t="shared" si="0"/>
        <v>50</v>
      </c>
    </row>
    <row r="57" spans="1:19" s="56" customFormat="1" ht="14.25">
      <c r="A57" s="58">
        <f t="shared" si="2"/>
        <v>51</v>
      </c>
      <c r="B57" s="258" t="s">
        <v>218</v>
      </c>
      <c r="C57" s="259"/>
      <c r="D57" s="259"/>
      <c r="E57" s="259"/>
      <c r="F57" s="362"/>
      <c r="G57" s="134"/>
      <c r="H57" s="143">
        <v>0</v>
      </c>
      <c r="I57" s="137">
        <f>H58</f>
        <v>0</v>
      </c>
      <c r="J57" s="137">
        <f>I58</f>
        <v>0</v>
      </c>
      <c r="K57" s="137">
        <f aca="true" t="shared" si="16" ref="K57:R57">J58</f>
        <v>0</v>
      </c>
      <c r="L57" s="137">
        <f t="shared" si="16"/>
        <v>0</v>
      </c>
      <c r="M57" s="137">
        <f t="shared" si="16"/>
        <v>0</v>
      </c>
      <c r="N57" s="137">
        <f t="shared" si="16"/>
        <v>0</v>
      </c>
      <c r="O57" s="137">
        <f t="shared" si="16"/>
        <v>0</v>
      </c>
      <c r="P57" s="137">
        <f t="shared" si="16"/>
        <v>0</v>
      </c>
      <c r="Q57" s="137">
        <f t="shared" si="16"/>
        <v>0</v>
      </c>
      <c r="R57" s="137">
        <f t="shared" si="16"/>
        <v>0</v>
      </c>
      <c r="S57" s="58">
        <f t="shared" si="0"/>
        <v>51</v>
      </c>
    </row>
    <row r="58" spans="1:19" s="56" customFormat="1" ht="14.25">
      <c r="A58" s="58">
        <f>A57+1</f>
        <v>52</v>
      </c>
      <c r="B58" s="258" t="s">
        <v>219</v>
      </c>
      <c r="C58" s="259"/>
      <c r="D58" s="259"/>
      <c r="E58" s="259"/>
      <c r="F58" s="362"/>
      <c r="G58" s="134"/>
      <c r="H58" s="157">
        <f>SUM(H56:H57)</f>
        <v>0</v>
      </c>
      <c r="I58" s="157">
        <f>SUM(I56:I57)</f>
        <v>0</v>
      </c>
      <c r="J58" s="157">
        <f>SUM(J56:J57)</f>
        <v>0</v>
      </c>
      <c r="K58" s="157">
        <f aca="true" t="shared" si="17" ref="K58:R58">SUM(K56:K57)</f>
        <v>0</v>
      </c>
      <c r="L58" s="157">
        <f t="shared" si="17"/>
        <v>0</v>
      </c>
      <c r="M58" s="157">
        <f t="shared" si="17"/>
        <v>0</v>
      </c>
      <c r="N58" s="157">
        <f t="shared" si="17"/>
        <v>0</v>
      </c>
      <c r="O58" s="157">
        <f t="shared" si="17"/>
        <v>0</v>
      </c>
      <c r="P58" s="157">
        <f t="shared" si="17"/>
        <v>0</v>
      </c>
      <c r="Q58" s="157">
        <f t="shared" si="17"/>
        <v>0</v>
      </c>
      <c r="R58" s="157">
        <f t="shared" si="17"/>
        <v>0</v>
      </c>
      <c r="S58" s="58">
        <f t="shared" si="0"/>
        <v>52</v>
      </c>
    </row>
    <row r="59" s="56" customFormat="1" ht="11.25"/>
    <row r="60" s="56" customFormat="1" ht="11.25"/>
    <row r="61" spans="8:9" s="56" customFormat="1" ht="11.25">
      <c r="H61" s="56" t="s">
        <v>220</v>
      </c>
      <c r="I61" s="56" t="s">
        <v>220</v>
      </c>
    </row>
    <row r="62" s="56" customFormat="1" ht="11.25"/>
  </sheetData>
  <sheetProtection/>
  <mergeCells count="71">
    <mergeCell ref="B57:F57"/>
    <mergeCell ref="B58:F58"/>
    <mergeCell ref="C52:C54"/>
    <mergeCell ref="D52:F52"/>
    <mergeCell ref="D53:F53"/>
    <mergeCell ref="D54:F54"/>
    <mergeCell ref="C55:F55"/>
    <mergeCell ref="B56:F56"/>
    <mergeCell ref="E44:F44"/>
    <mergeCell ref="D45:F45"/>
    <mergeCell ref="D46:F46"/>
    <mergeCell ref="C47:F47"/>
    <mergeCell ref="B48:B55"/>
    <mergeCell ref="C48:C51"/>
    <mergeCell ref="D48:F48"/>
    <mergeCell ref="D49:F49"/>
    <mergeCell ref="D50:F50"/>
    <mergeCell ref="D51:F51"/>
    <mergeCell ref="D37:F37"/>
    <mergeCell ref="C38:C46"/>
    <mergeCell ref="D38:D40"/>
    <mergeCell ref="E38:F38"/>
    <mergeCell ref="E39:F39"/>
    <mergeCell ref="E40:F40"/>
    <mergeCell ref="D41:F41"/>
    <mergeCell ref="D42:D44"/>
    <mergeCell ref="E42:F42"/>
    <mergeCell ref="E43:F43"/>
    <mergeCell ref="D31:F31"/>
    <mergeCell ref="D32:F32"/>
    <mergeCell ref="D33:F33"/>
    <mergeCell ref="D34:D36"/>
    <mergeCell ref="E34:F34"/>
    <mergeCell ref="E35:F35"/>
    <mergeCell ref="E36:F36"/>
    <mergeCell ref="E24:F24"/>
    <mergeCell ref="E25:F25"/>
    <mergeCell ref="D26:F26"/>
    <mergeCell ref="D27:F27"/>
    <mergeCell ref="C28:F28"/>
    <mergeCell ref="B29:B47"/>
    <mergeCell ref="C29:C37"/>
    <mergeCell ref="D29:D30"/>
    <mergeCell ref="E29:F29"/>
    <mergeCell ref="E30:F30"/>
    <mergeCell ref="D16:F16"/>
    <mergeCell ref="D17:F17"/>
    <mergeCell ref="C18:C27"/>
    <mergeCell ref="D18:F18"/>
    <mergeCell ref="D19:F19"/>
    <mergeCell ref="D20:F20"/>
    <mergeCell ref="D21:F21"/>
    <mergeCell ref="D22:F22"/>
    <mergeCell ref="D23:D25"/>
    <mergeCell ref="E23:F23"/>
    <mergeCell ref="D11:D13"/>
    <mergeCell ref="E11:F11"/>
    <mergeCell ref="E12:F12"/>
    <mergeCell ref="E13:F13"/>
    <mergeCell ref="D14:F14"/>
    <mergeCell ref="D15:F15"/>
    <mergeCell ref="A4:A6"/>
    <mergeCell ref="B4:F6"/>
    <mergeCell ref="G4:G6"/>
    <mergeCell ref="I4:R4"/>
    <mergeCell ref="S4:S6"/>
    <mergeCell ref="B7:B28"/>
    <mergeCell ref="C7:C17"/>
    <mergeCell ref="D7:D10"/>
    <mergeCell ref="E7:E8"/>
    <mergeCell ref="E9:E10"/>
  </mergeCells>
  <printOptions verticalCentered="1"/>
  <pageMargins left="0.984251968503937" right="0.984251968503937" top="0.3937007874015748" bottom="0.1968503937007874" header="0.6692913385826772" footer="0.5118110236220472"/>
  <pageSetup horizontalDpi="600" verticalDpi="600" orientation="landscape" paperSize="8" scale="10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Windows ユーザー</cp:lastModifiedBy>
  <cp:lastPrinted>2015-09-10T06:36:32Z</cp:lastPrinted>
  <dcterms:created xsi:type="dcterms:W3CDTF">2006-08-28T05:03:08Z</dcterms:created>
  <dcterms:modified xsi:type="dcterms:W3CDTF">2021-03-31T06:49:55Z</dcterms:modified>
  <cp:category/>
  <cp:version/>
  <cp:contentType/>
  <cp:contentStatus/>
</cp:coreProperties>
</file>