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5205" windowHeight="4110" activeTab="0"/>
  </bookViews>
  <sheets>
    <sheet name="H29" sheetId="1" r:id="rId1"/>
  </sheets>
  <definedNames>
    <definedName name="_xlnm.Print_Area" localSheetId="0">'H29'!$A$1:$Q$63</definedName>
  </definedNames>
  <calcPr fullCalcOnLoad="1"/>
</workbook>
</file>

<file path=xl/sharedStrings.xml><?xml version="1.0" encoding="utf-8"?>
<sst xmlns="http://schemas.openxmlformats.org/spreadsheetml/2006/main" count="160" uniqueCount="126">
  <si>
    <t>件数</t>
  </si>
  <si>
    <t>死者数</t>
  </si>
  <si>
    <t>合計</t>
  </si>
  <si>
    <t>車両単独</t>
  </si>
  <si>
    <t>車両相互</t>
  </si>
  <si>
    <t>人対車両</t>
  </si>
  <si>
    <t>転倒</t>
  </si>
  <si>
    <t>その他</t>
  </si>
  <si>
    <t>追突</t>
  </si>
  <si>
    <t>訪問</t>
  </si>
  <si>
    <t>散歩</t>
  </si>
  <si>
    <t>飲食</t>
  </si>
  <si>
    <t>事故件数</t>
  </si>
  <si>
    <t>負傷者数</t>
  </si>
  <si>
    <t>発生時間帯</t>
  </si>
  <si>
    <t>場所</t>
  </si>
  <si>
    <t>交差点</t>
  </si>
  <si>
    <t>単路</t>
  </si>
  <si>
    <t>類型</t>
  </si>
  <si>
    <t>割合</t>
  </si>
  <si>
    <t>出合頭</t>
  </si>
  <si>
    <t>右左折時</t>
  </si>
  <si>
    <t>正面衝突</t>
  </si>
  <si>
    <t>追越追抜時</t>
  </si>
  <si>
    <t>横断中</t>
  </si>
  <si>
    <t>原因</t>
  </si>
  <si>
    <t>交差点
安全運
転義務
違反</t>
  </si>
  <si>
    <t>安全運
転義務
違反</t>
  </si>
  <si>
    <t>指定場
所一時
不停止</t>
  </si>
  <si>
    <t>通行方
法違反</t>
  </si>
  <si>
    <t>徐行場
所違反</t>
  </si>
  <si>
    <t>信号
無視</t>
  </si>
  <si>
    <t>通行
区分</t>
  </si>
  <si>
    <t>優先通
行妨害</t>
  </si>
  <si>
    <t>灯火
違反</t>
  </si>
  <si>
    <t>横断
自転車
妨害</t>
  </si>
  <si>
    <t>合図不
履行等</t>
  </si>
  <si>
    <t>整備
不良</t>
  </si>
  <si>
    <t>通行禁
止違反</t>
  </si>
  <si>
    <t>違反
無し</t>
  </si>
  <si>
    <t>年齢</t>
  </si>
  <si>
    <t>15歳
以下</t>
  </si>
  <si>
    <t>16歳～
19歳</t>
  </si>
  <si>
    <t>20歳代</t>
  </si>
  <si>
    <t>30歳代</t>
  </si>
  <si>
    <t>40歳代</t>
  </si>
  <si>
    <t>50歳代</t>
  </si>
  <si>
    <t>60歳代</t>
  </si>
  <si>
    <t>70歳代</t>
  </si>
  <si>
    <t>80歳代</t>
  </si>
  <si>
    <t>学齢</t>
  </si>
  <si>
    <t>未就児</t>
  </si>
  <si>
    <t>就園児</t>
  </si>
  <si>
    <t>小学校
1年生</t>
  </si>
  <si>
    <t>小学校
2年生</t>
  </si>
  <si>
    <t>小学校
3年生</t>
  </si>
  <si>
    <t>小学校
4年生</t>
  </si>
  <si>
    <t>小学校
5年生</t>
  </si>
  <si>
    <t>小学校
6年生</t>
  </si>
  <si>
    <t>中学校
1年生</t>
  </si>
  <si>
    <t>中学校
2年生</t>
  </si>
  <si>
    <t>中学校
3年生</t>
  </si>
  <si>
    <t>高校
1年生</t>
  </si>
  <si>
    <t>高校
2年生</t>
  </si>
  <si>
    <t>高校
3年生</t>
  </si>
  <si>
    <t>目的</t>
  </si>
  <si>
    <t>娯楽</t>
  </si>
  <si>
    <t>受講</t>
  </si>
  <si>
    <t>買物</t>
  </si>
  <si>
    <t>下校</t>
  </si>
  <si>
    <t>登校</t>
  </si>
  <si>
    <t>出勤</t>
  </si>
  <si>
    <t>退社</t>
  </si>
  <si>
    <t>観光</t>
  </si>
  <si>
    <t>送迎</t>
  </si>
  <si>
    <t>損傷部位</t>
  </si>
  <si>
    <t>脚部</t>
  </si>
  <si>
    <t>胸部</t>
  </si>
  <si>
    <t>腰部</t>
  </si>
  <si>
    <t>全損</t>
  </si>
  <si>
    <t>頭部</t>
  </si>
  <si>
    <t>腹部</t>
  </si>
  <si>
    <t>頚部</t>
  </si>
  <si>
    <t>１　性別別事故発生状況</t>
  </si>
  <si>
    <t>性別</t>
  </si>
  <si>
    <t>男</t>
  </si>
  <si>
    <t>女</t>
  </si>
  <si>
    <t>２　事故件数</t>
  </si>
  <si>
    <t>１０　目的別事故発生状況（件数）</t>
  </si>
  <si>
    <t>１１　損傷部位</t>
  </si>
  <si>
    <t>３　時間帯別事故発生状況</t>
  </si>
  <si>
    <t>４　場所別事故発生状況</t>
  </si>
  <si>
    <t>５　類型別事故発生状況Ａ</t>
  </si>
  <si>
    <t>７　原因別事故発生状況</t>
  </si>
  <si>
    <t>８　年齢別事故発生状況</t>
  </si>
  <si>
    <t>９　学齢別事故発生状況</t>
  </si>
  <si>
    <t>人数</t>
  </si>
  <si>
    <t>第１当事者</t>
  </si>
  <si>
    <t>第２当事者</t>
  </si>
  <si>
    <t>屈折カーブ</t>
  </si>
  <si>
    <t>※第１当事者、第２当事者の違いは事故に対する責任の度合いによって分けられています。</t>
  </si>
  <si>
    <t>※第１当事者は責任の度合いが高く、第２当事者は責任の度合いが低い場合です。</t>
  </si>
  <si>
    <t>６　類型別事故発生状況B</t>
  </si>
  <si>
    <t>交差点付近</t>
  </si>
  <si>
    <t>（内ヘルメット未着用）</t>
  </si>
  <si>
    <t>顔部</t>
  </si>
  <si>
    <t>背部</t>
  </si>
  <si>
    <t>腕部</t>
  </si>
  <si>
    <t>損傷なし</t>
  </si>
  <si>
    <t>内65歳
以上</t>
  </si>
  <si>
    <t>※数値は各年1月からの累計</t>
  </si>
  <si>
    <t>自転車事故発生状況</t>
  </si>
  <si>
    <t>4～6</t>
  </si>
  <si>
    <t>8～10</t>
  </si>
  <si>
    <t>10～12</t>
  </si>
  <si>
    <t>20～22</t>
  </si>
  <si>
    <t>22～0</t>
  </si>
  <si>
    <t>平成29年12月末現在</t>
  </si>
  <si>
    <t>0～2</t>
  </si>
  <si>
    <t>2～4</t>
  </si>
  <si>
    <t>6～8</t>
  </si>
  <si>
    <t>12～14</t>
  </si>
  <si>
    <t>14～16</t>
  </si>
  <si>
    <t>16～18</t>
  </si>
  <si>
    <t>18～20</t>
  </si>
  <si>
    <t>スポーツ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</si>
</sst>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1"/>
      <name val="ＭＳ Ｐゴシック"/>
      <family val="3"/>
    </font>
    <font>
      <sz val="6"/>
      <name val="ＭＳ Ｐゴシック"/>
      <family val="3"/>
    </font>
    <font>
      <sz val="9"/>
      <name val="ＭＳ Ｐゴシック"/>
      <family val="3"/>
    </font>
    <font>
      <sz val="8"/>
      <name val="ＭＳ Ｐゴシック"/>
      <family val="3"/>
    </font>
    <font>
      <sz val="11"/>
      <name val="ＭＳ ゴシック"/>
      <family val="3"/>
    </font>
    <font>
      <sz val="14"/>
      <name val="ＭＳ 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1"/>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1"/>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1"/>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1"/>
      <color theme="11"/>
      <name val="ＭＳ Ｐゴシック"/>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vertical="center"/>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center" vertical="center" shrinkToFit="1"/>
    </xf>
    <xf numFmtId="0" fontId="2" fillId="0" borderId="10" xfId="0" applyFont="1" applyBorder="1" applyAlignment="1">
      <alignment horizontal="center" vertical="center" wrapText="1" shrinkToFit="1"/>
    </xf>
    <xf numFmtId="0" fontId="0" fillId="0" borderId="10" xfId="0" applyFont="1" applyBorder="1" applyAlignment="1">
      <alignment horizontal="center" vertical="center" shrinkToFit="1"/>
    </xf>
    <xf numFmtId="0" fontId="0" fillId="0" borderId="0" xfId="0"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1" xfId="0" applyBorder="1" applyAlignment="1">
      <alignment vertical="center" shrinkToFit="1"/>
    </xf>
    <xf numFmtId="0" fontId="0" fillId="0" borderId="0" xfId="0" applyBorder="1" applyAlignment="1">
      <alignment horizontal="center" vertical="center" shrinkToFit="1"/>
    </xf>
    <xf numFmtId="0" fontId="0" fillId="0" borderId="11" xfId="0" applyFont="1" applyBorder="1" applyAlignment="1">
      <alignment vertical="center" shrinkToFit="1"/>
    </xf>
    <xf numFmtId="0" fontId="0" fillId="0" borderId="0" xfId="0" applyFont="1" applyBorder="1" applyAlignment="1">
      <alignment vertical="center" shrinkToFit="1"/>
    </xf>
    <xf numFmtId="0" fontId="3" fillId="0" borderId="10" xfId="0" applyFont="1" applyBorder="1" applyAlignment="1">
      <alignment horizontal="center" vertical="center" wrapText="1" shrinkToFit="1"/>
    </xf>
    <xf numFmtId="0" fontId="2" fillId="0" borderId="10" xfId="0" applyFont="1" applyBorder="1" applyAlignment="1">
      <alignment horizontal="center" vertical="center"/>
    </xf>
    <xf numFmtId="0" fontId="0" fillId="0" borderId="0" xfId="0" applyAlignment="1">
      <alignment horizontal="left" vertical="center"/>
    </xf>
    <xf numFmtId="0" fontId="2" fillId="0" borderId="10" xfId="0" applyFont="1" applyFill="1" applyBorder="1" applyAlignment="1">
      <alignment horizontal="center" vertical="center" wrapText="1" shrinkToFit="1"/>
    </xf>
    <xf numFmtId="0" fontId="0" fillId="0" borderId="10" xfId="0" applyFill="1" applyBorder="1" applyAlignment="1">
      <alignment vertical="center" shrinkToFit="1"/>
    </xf>
    <xf numFmtId="0" fontId="2" fillId="0" borderId="11" xfId="0" applyFont="1" applyFill="1" applyBorder="1" applyAlignment="1">
      <alignment horizontal="center" vertical="center" wrapText="1" shrinkToFit="1"/>
    </xf>
    <xf numFmtId="0" fontId="0" fillId="0" borderId="11" xfId="0" applyBorder="1" applyAlignment="1">
      <alignment vertical="center"/>
    </xf>
    <xf numFmtId="0" fontId="0" fillId="0" borderId="10" xfId="0"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vertical="center"/>
    </xf>
    <xf numFmtId="0" fontId="0" fillId="0" borderId="0" xfId="0" applyNumberFormat="1" applyBorder="1" applyAlignment="1">
      <alignment vertical="center" shrinkToFit="1"/>
    </xf>
    <xf numFmtId="9" fontId="0" fillId="33" borderId="10" xfId="0" applyNumberFormat="1" applyFont="1" applyFill="1" applyBorder="1" applyAlignment="1">
      <alignment vertical="center"/>
    </xf>
    <xf numFmtId="0" fontId="0" fillId="33" borderId="10" xfId="0" applyFill="1" applyBorder="1" applyAlignment="1">
      <alignment vertical="center" shrinkToFit="1"/>
    </xf>
    <xf numFmtId="0" fontId="0" fillId="33" borderId="10" xfId="0" applyFill="1" applyBorder="1" applyAlignment="1">
      <alignment vertical="center"/>
    </xf>
    <xf numFmtId="176" fontId="0" fillId="33" borderId="10" xfId="0" applyNumberFormat="1" applyFill="1" applyBorder="1" applyAlignment="1">
      <alignment vertical="center" shrinkToFit="1"/>
    </xf>
    <xf numFmtId="9" fontId="0" fillId="33" borderId="10" xfId="0" applyNumberFormat="1" applyFill="1" applyBorder="1" applyAlignment="1">
      <alignment vertical="center" shrinkToFit="1"/>
    </xf>
    <xf numFmtId="0" fontId="0" fillId="33" borderId="10" xfId="0" applyNumberFormat="1" applyFill="1" applyBorder="1" applyAlignment="1">
      <alignment vertical="center" shrinkToFit="1"/>
    </xf>
    <xf numFmtId="0" fontId="0" fillId="0" borderId="12" xfId="0" applyFill="1" applyBorder="1" applyAlignment="1">
      <alignment vertical="center" shrinkToFit="1"/>
    </xf>
    <xf numFmtId="0" fontId="0" fillId="0" borderId="13" xfId="0" applyFill="1" applyBorder="1" applyAlignment="1">
      <alignment vertical="center" shrinkToFit="1"/>
    </xf>
    <xf numFmtId="0" fontId="2" fillId="0" borderId="10" xfId="0" applyFont="1" applyBorder="1" applyAlignment="1">
      <alignment horizontal="center" vertical="center" shrinkToFit="1"/>
    </xf>
    <xf numFmtId="0" fontId="3" fillId="0" borderId="14" xfId="0" applyFont="1" applyFill="1" applyBorder="1" applyAlignment="1">
      <alignment horizontal="center" vertical="center" wrapText="1" shrinkToFi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right" vertical="center"/>
    </xf>
    <xf numFmtId="0" fontId="0" fillId="0" borderId="10" xfId="0" applyFill="1" applyBorder="1" applyAlignment="1">
      <alignment horizontal="center" vertical="center" shrinkToFit="1"/>
    </xf>
    <xf numFmtId="0" fontId="0" fillId="0" borderId="15" xfId="0" applyBorder="1" applyAlignment="1">
      <alignment horizontal="center" vertical="center" shrinkToFit="1"/>
    </xf>
    <xf numFmtId="0" fontId="2" fillId="0" borderId="10" xfId="0" applyFont="1" applyFill="1" applyBorder="1" applyAlignment="1">
      <alignment horizontal="center" vertical="center" shrinkToFit="1"/>
    </xf>
    <xf numFmtId="0" fontId="0" fillId="0" borderId="10" xfId="0" applyFill="1" applyBorder="1" applyAlignment="1">
      <alignment horizontal="center" vertical="center"/>
    </xf>
    <xf numFmtId="0" fontId="0" fillId="0" borderId="0" xfId="0" applyFill="1" applyBorder="1" applyAlignment="1">
      <alignment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0" fillId="0" borderId="18" xfId="0" applyBorder="1" applyAlignment="1">
      <alignment horizontal="center" vertical="center" shrinkToFit="1"/>
    </xf>
    <xf numFmtId="0" fontId="0" fillId="0" borderId="0" xfId="0" applyAlignment="1">
      <alignment horizontal="left" vertical="center" shrinkToFit="1"/>
    </xf>
    <xf numFmtId="0" fontId="5" fillId="0" borderId="0" xfId="0" applyFont="1" applyAlignment="1">
      <alignment horizontal="center" vertical="center"/>
    </xf>
    <xf numFmtId="0" fontId="0" fillId="0" borderId="19" xfId="0" applyBorder="1" applyAlignment="1">
      <alignment horizontal="center" vertical="center" shrinkToFit="1"/>
    </xf>
    <xf numFmtId="0" fontId="0" fillId="0" borderId="16" xfId="0" applyBorder="1" applyAlignment="1">
      <alignment horizontal="right" vertical="center" shrinkToFit="1"/>
    </xf>
    <xf numFmtId="0" fontId="0" fillId="0" borderId="17" xfId="0"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3"/>
  <sheetViews>
    <sheetView tabSelected="1" view="pageBreakPreview" zoomScale="85" zoomScaleNormal="85" zoomScaleSheetLayoutView="85" zoomScalePageLayoutView="0" workbookViewId="0" topLeftCell="A1">
      <selection activeCell="A1" sqref="A1:Q2"/>
    </sheetView>
  </sheetViews>
  <sheetFormatPr defaultColWidth="9.00390625" defaultRowHeight="13.5"/>
  <cols>
    <col min="1" max="1" width="14.125" style="0" customWidth="1"/>
    <col min="2" max="17" width="5.375" style="0" customWidth="1"/>
  </cols>
  <sheetData>
    <row r="1" spans="1:23" s="37" customFormat="1" ht="13.5" customHeight="1">
      <c r="A1" s="49" t="s">
        <v>111</v>
      </c>
      <c r="B1" s="49"/>
      <c r="C1" s="49"/>
      <c r="D1" s="49"/>
      <c r="E1" s="49"/>
      <c r="F1" s="49"/>
      <c r="G1" s="49"/>
      <c r="H1" s="49"/>
      <c r="I1" s="49"/>
      <c r="J1" s="49"/>
      <c r="K1" s="49"/>
      <c r="L1" s="49"/>
      <c r="M1" s="49"/>
      <c r="N1" s="49"/>
      <c r="O1" s="49"/>
      <c r="P1" s="49"/>
      <c r="Q1" s="49"/>
      <c r="W1" s="38"/>
    </row>
    <row r="2" spans="1:23" s="37" customFormat="1" ht="13.5" customHeight="1">
      <c r="A2" s="49"/>
      <c r="B2" s="49"/>
      <c r="C2" s="49"/>
      <c r="D2" s="49"/>
      <c r="E2" s="49"/>
      <c r="F2" s="49"/>
      <c r="G2" s="49"/>
      <c r="H2" s="49"/>
      <c r="I2" s="49"/>
      <c r="J2" s="49"/>
      <c r="K2" s="49"/>
      <c r="L2" s="49"/>
      <c r="M2" s="49"/>
      <c r="N2" s="49"/>
      <c r="O2" s="49"/>
      <c r="P2" s="49"/>
      <c r="Q2" s="49"/>
      <c r="W2" s="38"/>
    </row>
    <row r="3" spans="17:23" s="37" customFormat="1" ht="13.5" customHeight="1">
      <c r="Q3" s="38" t="s">
        <v>117</v>
      </c>
      <c r="W3" s="38"/>
    </row>
    <row r="4" spans="17:23" s="37" customFormat="1" ht="13.5" customHeight="1">
      <c r="Q4" s="38" t="s">
        <v>110</v>
      </c>
      <c r="W4" s="38"/>
    </row>
    <row r="5" spans="17:23" s="37" customFormat="1" ht="13.5" customHeight="1">
      <c r="Q5" s="38"/>
      <c r="W5" s="38"/>
    </row>
    <row r="6" spans="17:23" s="37" customFormat="1" ht="13.5" customHeight="1">
      <c r="Q6" s="38"/>
      <c r="W6" s="38"/>
    </row>
    <row r="7" spans="1:11" ht="13.5">
      <c r="A7" t="s">
        <v>83</v>
      </c>
      <c r="I7" s="6" t="s">
        <v>87</v>
      </c>
      <c r="J7" s="2"/>
      <c r="K7" s="2"/>
    </row>
    <row r="8" spans="1:13" ht="13.5">
      <c r="A8" s="21" t="s">
        <v>84</v>
      </c>
      <c r="B8" s="21" t="s">
        <v>85</v>
      </c>
      <c r="C8" s="21" t="s">
        <v>86</v>
      </c>
      <c r="I8" s="44" t="s">
        <v>12</v>
      </c>
      <c r="J8" s="50"/>
      <c r="K8" s="45"/>
      <c r="L8" s="51">
        <v>212</v>
      </c>
      <c r="M8" s="52"/>
    </row>
    <row r="9" spans="1:13" ht="13.5">
      <c r="A9" s="21" t="s">
        <v>96</v>
      </c>
      <c r="B9" s="7">
        <v>127</v>
      </c>
      <c r="C9" s="7">
        <v>85</v>
      </c>
      <c r="I9" s="44" t="s">
        <v>13</v>
      </c>
      <c r="J9" s="50"/>
      <c r="K9" s="45"/>
      <c r="L9" s="51">
        <v>213</v>
      </c>
      <c r="M9" s="52"/>
    </row>
    <row r="10" spans="1:13" ht="13.5">
      <c r="A10" s="42" t="s">
        <v>19</v>
      </c>
      <c r="B10" s="25">
        <f>B9/(B9+C9)</f>
        <v>0.5990566037735849</v>
      </c>
      <c r="C10" s="25">
        <f>C9/(B9+C9)</f>
        <v>0.4009433962264151</v>
      </c>
      <c r="I10" s="44" t="s">
        <v>1</v>
      </c>
      <c r="J10" s="50"/>
      <c r="K10" s="45"/>
      <c r="L10" s="51">
        <v>1</v>
      </c>
      <c r="M10" s="52"/>
    </row>
    <row r="11" spans="4:14" ht="13.5">
      <c r="D11" s="2"/>
      <c r="E11" s="2"/>
      <c r="F11" s="2"/>
      <c r="G11" s="2"/>
      <c r="H11" s="2"/>
      <c r="I11" s="2"/>
      <c r="J11" s="2"/>
      <c r="K11" s="2"/>
      <c r="L11" s="2"/>
      <c r="M11" s="2"/>
      <c r="N11" s="2"/>
    </row>
    <row r="12" spans="1:14" ht="13.5">
      <c r="A12" s="6" t="s">
        <v>90</v>
      </c>
      <c r="B12" s="2"/>
      <c r="C12" s="2"/>
      <c r="D12" s="2"/>
      <c r="E12" s="2"/>
      <c r="F12" s="2"/>
      <c r="G12" s="2"/>
      <c r="H12" s="2"/>
      <c r="I12" s="2"/>
      <c r="J12" s="2"/>
      <c r="K12" s="2"/>
      <c r="L12" s="2"/>
      <c r="M12" s="2"/>
      <c r="N12" s="2"/>
    </row>
    <row r="13" spans="1:14" ht="13.5">
      <c r="A13" s="3" t="s">
        <v>14</v>
      </c>
      <c r="B13" s="33" t="s">
        <v>118</v>
      </c>
      <c r="C13" s="33" t="s">
        <v>119</v>
      </c>
      <c r="D13" s="33" t="s">
        <v>112</v>
      </c>
      <c r="E13" s="33" t="s">
        <v>120</v>
      </c>
      <c r="F13" s="33" t="s">
        <v>113</v>
      </c>
      <c r="G13" s="33" t="s">
        <v>114</v>
      </c>
      <c r="H13" s="33" t="s">
        <v>121</v>
      </c>
      <c r="I13" s="33" t="s">
        <v>122</v>
      </c>
      <c r="J13" s="33" t="s">
        <v>123</v>
      </c>
      <c r="K13" s="33" t="s">
        <v>124</v>
      </c>
      <c r="L13" s="33" t="s">
        <v>115</v>
      </c>
      <c r="M13" s="33" t="s">
        <v>116</v>
      </c>
      <c r="N13" s="41" t="s">
        <v>2</v>
      </c>
    </row>
    <row r="14" spans="1:14" ht="13.5">
      <c r="A14" s="3" t="s">
        <v>97</v>
      </c>
      <c r="B14" s="1">
        <v>2</v>
      </c>
      <c r="C14" s="1">
        <v>0</v>
      </c>
      <c r="D14" s="1">
        <v>0</v>
      </c>
      <c r="E14" s="1">
        <v>2</v>
      </c>
      <c r="F14" s="1">
        <v>8</v>
      </c>
      <c r="G14" s="1">
        <v>5</v>
      </c>
      <c r="H14" s="1">
        <v>2</v>
      </c>
      <c r="I14" s="1">
        <v>2</v>
      </c>
      <c r="J14" s="1">
        <v>5</v>
      </c>
      <c r="K14" s="1">
        <v>2</v>
      </c>
      <c r="L14" s="1">
        <v>0</v>
      </c>
      <c r="M14" s="1">
        <v>0</v>
      </c>
      <c r="N14" s="26">
        <f>SUM(B14:M14)</f>
        <v>28</v>
      </c>
    </row>
    <row r="15" spans="1:14" ht="13.5">
      <c r="A15" s="3" t="s">
        <v>98</v>
      </c>
      <c r="B15" s="1">
        <v>2</v>
      </c>
      <c r="C15" s="1">
        <v>1</v>
      </c>
      <c r="D15" s="1">
        <v>3</v>
      </c>
      <c r="E15" s="1">
        <v>24</v>
      </c>
      <c r="F15" s="1">
        <v>43</v>
      </c>
      <c r="G15" s="1">
        <v>15</v>
      </c>
      <c r="H15" s="1">
        <v>18</v>
      </c>
      <c r="I15" s="1">
        <v>18</v>
      </c>
      <c r="J15" s="1">
        <v>24</v>
      </c>
      <c r="K15" s="1">
        <v>23</v>
      </c>
      <c r="L15" s="1">
        <v>8</v>
      </c>
      <c r="M15" s="1">
        <v>5</v>
      </c>
      <c r="N15" s="26">
        <f>SUM(B15:M15)</f>
        <v>184</v>
      </c>
    </row>
    <row r="16" spans="1:14" ht="13.5">
      <c r="A16" s="9"/>
      <c r="B16" s="9"/>
      <c r="C16" s="9"/>
      <c r="D16" s="9"/>
      <c r="E16" s="9"/>
      <c r="F16" s="9"/>
      <c r="G16" s="9"/>
      <c r="H16" s="9"/>
      <c r="I16" s="9"/>
      <c r="J16" s="9"/>
      <c r="K16" s="9"/>
      <c r="L16" s="9"/>
      <c r="M16" s="9"/>
      <c r="N16" s="9"/>
    </row>
    <row r="17" spans="1:14" ht="13.5">
      <c r="A17" s="6" t="s">
        <v>91</v>
      </c>
      <c r="B17" s="2"/>
      <c r="C17" s="2"/>
      <c r="D17" s="2"/>
      <c r="E17" s="2"/>
      <c r="F17" s="2"/>
      <c r="G17" s="2"/>
      <c r="H17" s="2"/>
      <c r="I17" s="2"/>
      <c r="J17" s="2"/>
      <c r="K17" s="2"/>
      <c r="L17" s="2"/>
      <c r="M17" s="2"/>
      <c r="N17" s="2"/>
    </row>
    <row r="18" spans="1:14" ht="13.5">
      <c r="A18" s="3" t="s">
        <v>15</v>
      </c>
      <c r="B18" s="3" t="s">
        <v>16</v>
      </c>
      <c r="C18" s="3" t="s">
        <v>99</v>
      </c>
      <c r="D18" s="3" t="s">
        <v>103</v>
      </c>
      <c r="E18" s="3" t="s">
        <v>17</v>
      </c>
      <c r="F18" s="3" t="s">
        <v>7</v>
      </c>
      <c r="G18" s="39" t="s">
        <v>2</v>
      </c>
      <c r="H18" s="10"/>
      <c r="J18" s="2"/>
      <c r="K18" s="2"/>
      <c r="L18" s="2"/>
      <c r="M18" s="2"/>
      <c r="N18" s="2"/>
    </row>
    <row r="19" spans="1:14" ht="13.5">
      <c r="A19" s="3" t="s">
        <v>97</v>
      </c>
      <c r="B19" s="1">
        <v>15</v>
      </c>
      <c r="C19" s="1">
        <v>0</v>
      </c>
      <c r="D19" s="1">
        <v>0</v>
      </c>
      <c r="E19" s="1">
        <v>13</v>
      </c>
      <c r="F19" s="7">
        <v>0</v>
      </c>
      <c r="G19" s="26">
        <f>SUM(B19:F19)</f>
        <v>28</v>
      </c>
      <c r="H19" s="10"/>
      <c r="J19" s="2"/>
      <c r="K19" s="2"/>
      <c r="L19" s="2"/>
      <c r="M19" s="2"/>
      <c r="N19" s="2"/>
    </row>
    <row r="20" spans="1:14" ht="13.5">
      <c r="A20" s="3" t="s">
        <v>98</v>
      </c>
      <c r="B20" s="1">
        <v>130</v>
      </c>
      <c r="C20" s="1">
        <v>3</v>
      </c>
      <c r="D20" s="1">
        <v>2</v>
      </c>
      <c r="E20" s="1">
        <v>47</v>
      </c>
      <c r="F20" s="7">
        <v>2</v>
      </c>
      <c r="G20" s="26">
        <f>SUM(B20:F20)</f>
        <v>184</v>
      </c>
      <c r="H20" s="10"/>
      <c r="J20" s="2"/>
      <c r="K20" s="2"/>
      <c r="L20" s="2"/>
      <c r="M20" s="2"/>
      <c r="N20" s="2"/>
    </row>
    <row r="21" spans="1:14" ht="13.5">
      <c r="A21" s="9"/>
      <c r="B21" s="9"/>
      <c r="C21" s="9"/>
      <c r="D21" s="9"/>
      <c r="E21" s="9"/>
      <c r="F21" s="23"/>
      <c r="G21" s="9"/>
      <c r="H21" s="9"/>
      <c r="J21" s="2"/>
      <c r="K21" s="2"/>
      <c r="L21" s="2"/>
      <c r="M21" s="2"/>
      <c r="N21" s="2"/>
    </row>
    <row r="22" spans="1:14" ht="13.5">
      <c r="A22" s="6" t="s">
        <v>92</v>
      </c>
      <c r="B22" s="2"/>
      <c r="C22" s="2"/>
      <c r="D22" s="2"/>
      <c r="E22" s="2"/>
      <c r="F22" s="2"/>
      <c r="G22" s="2"/>
      <c r="H22" s="2"/>
      <c r="I22" s="2"/>
      <c r="J22" s="2"/>
      <c r="K22" s="2"/>
      <c r="L22" s="2"/>
      <c r="M22" s="2"/>
      <c r="N22" s="2"/>
    </row>
    <row r="23" spans="1:14" ht="13.5">
      <c r="A23" s="44" t="s">
        <v>18</v>
      </c>
      <c r="B23" s="45"/>
      <c r="C23" s="5" t="s">
        <v>4</v>
      </c>
      <c r="D23" s="5" t="s">
        <v>3</v>
      </c>
      <c r="E23" s="5" t="s">
        <v>5</v>
      </c>
      <c r="F23" s="5" t="s">
        <v>2</v>
      </c>
      <c r="G23" s="12"/>
      <c r="H23" s="13"/>
      <c r="I23" s="13"/>
      <c r="J23" s="13"/>
      <c r="K23" s="13"/>
      <c r="L23" s="13"/>
      <c r="M23" s="13"/>
      <c r="N23" s="13"/>
    </row>
    <row r="24" spans="1:14" ht="13.5">
      <c r="A24" s="46" t="s">
        <v>97</v>
      </c>
      <c r="B24" s="3" t="s">
        <v>0</v>
      </c>
      <c r="C24" s="1">
        <v>24</v>
      </c>
      <c r="D24" s="1">
        <v>1</v>
      </c>
      <c r="E24" s="1">
        <v>3</v>
      </c>
      <c r="F24" s="1">
        <f>SUM(C24:E24)</f>
        <v>28</v>
      </c>
      <c r="G24" s="10"/>
      <c r="H24" s="9"/>
      <c r="I24" s="9"/>
      <c r="J24" s="9"/>
      <c r="K24" s="9"/>
      <c r="L24" s="9"/>
      <c r="M24" s="9"/>
      <c r="N24" s="9"/>
    </row>
    <row r="25" spans="1:14" ht="13.5">
      <c r="A25" s="47"/>
      <c r="B25" s="39" t="s">
        <v>19</v>
      </c>
      <c r="C25" s="28">
        <f>C24/$F$24</f>
        <v>0.8571428571428571</v>
      </c>
      <c r="D25" s="28">
        <f>D24/$F$24</f>
        <v>0.03571428571428571</v>
      </c>
      <c r="E25" s="28">
        <f>E24/$F$24</f>
        <v>0.10714285714285714</v>
      </c>
      <c r="F25" s="29">
        <f>SUM(C25:E25)</f>
        <v>0.9999999999999999</v>
      </c>
      <c r="G25" s="10"/>
      <c r="H25" s="9"/>
      <c r="I25" s="9"/>
      <c r="J25" s="9"/>
      <c r="K25" s="9"/>
      <c r="L25" s="9"/>
      <c r="M25" s="9"/>
      <c r="N25" s="9"/>
    </row>
    <row r="26" spans="1:14" ht="13.5">
      <c r="A26" s="46" t="s">
        <v>98</v>
      </c>
      <c r="B26" s="39" t="s">
        <v>0</v>
      </c>
      <c r="C26" s="1">
        <v>184</v>
      </c>
      <c r="D26" s="1">
        <v>0</v>
      </c>
      <c r="E26" s="1">
        <v>0</v>
      </c>
      <c r="F26" s="1">
        <f>SUM(C26:E26)</f>
        <v>184</v>
      </c>
      <c r="G26" s="10"/>
      <c r="H26" s="9"/>
      <c r="I26" s="9"/>
      <c r="J26" s="9"/>
      <c r="K26" s="9"/>
      <c r="L26" s="9"/>
      <c r="M26" s="9"/>
      <c r="N26" s="9"/>
    </row>
    <row r="27" spans="1:14" ht="13.5">
      <c r="A27" s="47"/>
      <c r="B27" s="39" t="s">
        <v>19</v>
      </c>
      <c r="C27" s="28">
        <f>C26/$F$26</f>
        <v>1</v>
      </c>
      <c r="D27" s="28">
        <f>D26/$F$26</f>
        <v>0</v>
      </c>
      <c r="E27" s="28">
        <f>E26/$F$26</f>
        <v>0</v>
      </c>
      <c r="F27" s="29">
        <f>SUM(C27:E27)</f>
        <v>1</v>
      </c>
      <c r="G27" s="10"/>
      <c r="H27" s="9"/>
      <c r="I27" s="9"/>
      <c r="J27" s="9"/>
      <c r="K27" s="9"/>
      <c r="L27" s="9"/>
      <c r="M27" s="9"/>
      <c r="N27" s="9"/>
    </row>
    <row r="28" spans="1:14" ht="13.5">
      <c r="A28" s="3" t="s">
        <v>2</v>
      </c>
      <c r="B28" s="39" t="s">
        <v>0</v>
      </c>
      <c r="C28" s="30">
        <f>C24+C26</f>
        <v>208</v>
      </c>
      <c r="D28" s="30">
        <f>D24+D26</f>
        <v>1</v>
      </c>
      <c r="E28" s="30">
        <f>E24+E26</f>
        <v>3</v>
      </c>
      <c r="F28" s="30">
        <f>SUM(C28:E28)</f>
        <v>212</v>
      </c>
      <c r="G28" s="9"/>
      <c r="H28" s="9"/>
      <c r="I28" s="9"/>
      <c r="J28" s="9"/>
      <c r="K28" s="9"/>
      <c r="L28" s="9"/>
      <c r="M28" s="9"/>
      <c r="N28" s="9"/>
    </row>
    <row r="29" spans="1:14" ht="13.5">
      <c r="A29" s="22"/>
      <c r="B29" s="9"/>
      <c r="C29" s="24"/>
      <c r="D29" s="24"/>
      <c r="E29" s="24"/>
      <c r="F29" s="24"/>
      <c r="G29" s="9"/>
      <c r="H29" s="9"/>
      <c r="I29" s="9"/>
      <c r="J29" s="9"/>
      <c r="K29" s="9"/>
      <c r="L29" s="9"/>
      <c r="M29" s="9"/>
      <c r="N29" s="9"/>
    </row>
    <row r="30" spans="1:14" ht="13.5">
      <c r="A30" s="6" t="s">
        <v>102</v>
      </c>
      <c r="B30" s="2"/>
      <c r="C30" s="2"/>
      <c r="D30" s="2"/>
      <c r="E30" s="2"/>
      <c r="F30" s="2"/>
      <c r="G30" s="2"/>
      <c r="H30" s="2"/>
      <c r="I30" s="2"/>
      <c r="J30" s="2"/>
      <c r="K30" s="2"/>
      <c r="L30" s="2"/>
      <c r="M30" s="2"/>
      <c r="N30" s="2"/>
    </row>
    <row r="31" spans="1:14" ht="13.5">
      <c r="A31" s="40" t="s">
        <v>18</v>
      </c>
      <c r="B31" s="3" t="s">
        <v>20</v>
      </c>
      <c r="C31" s="3" t="s">
        <v>21</v>
      </c>
      <c r="D31" s="3" t="s">
        <v>22</v>
      </c>
      <c r="E31" s="3" t="s">
        <v>23</v>
      </c>
      <c r="F31" s="3" t="s">
        <v>8</v>
      </c>
      <c r="G31" s="3" t="s">
        <v>6</v>
      </c>
      <c r="H31" s="3" t="s">
        <v>24</v>
      </c>
      <c r="I31" s="3" t="s">
        <v>7</v>
      </c>
      <c r="J31" s="3" t="s">
        <v>2</v>
      </c>
      <c r="K31" s="10"/>
      <c r="L31" s="9"/>
      <c r="M31" s="9"/>
      <c r="N31" s="11"/>
    </row>
    <row r="32" spans="1:14" ht="13.5">
      <c r="A32" s="3" t="s">
        <v>97</v>
      </c>
      <c r="B32" s="1">
        <v>10</v>
      </c>
      <c r="C32" s="1">
        <v>7</v>
      </c>
      <c r="D32" s="1">
        <v>1</v>
      </c>
      <c r="E32" s="1">
        <v>3</v>
      </c>
      <c r="F32" s="1">
        <v>0</v>
      </c>
      <c r="G32" s="1">
        <v>1</v>
      </c>
      <c r="H32" s="1">
        <v>0</v>
      </c>
      <c r="I32" s="1">
        <v>9</v>
      </c>
      <c r="J32" s="26">
        <f>SUM(B32:I32)</f>
        <v>31</v>
      </c>
      <c r="K32" s="10"/>
      <c r="L32" s="9"/>
      <c r="M32" s="9"/>
      <c r="N32" s="9"/>
    </row>
    <row r="33" spans="1:14" ht="13.5">
      <c r="A33" s="3" t="s">
        <v>98</v>
      </c>
      <c r="B33" s="1">
        <v>43</v>
      </c>
      <c r="C33" s="1">
        <v>82</v>
      </c>
      <c r="D33" s="1">
        <v>7</v>
      </c>
      <c r="E33" s="1">
        <v>5</v>
      </c>
      <c r="F33" s="1">
        <v>2</v>
      </c>
      <c r="G33" s="1">
        <v>0</v>
      </c>
      <c r="H33" s="1">
        <v>0</v>
      </c>
      <c r="I33" s="1">
        <v>57</v>
      </c>
      <c r="J33" s="26">
        <f>SUM(B33:I33)</f>
        <v>196</v>
      </c>
      <c r="K33" s="10"/>
      <c r="L33" s="9"/>
      <c r="M33" s="9"/>
      <c r="N33" s="9"/>
    </row>
    <row r="34" spans="1:14" ht="13.5">
      <c r="A34" s="6"/>
      <c r="B34" s="2"/>
      <c r="C34" s="2"/>
      <c r="D34" s="2"/>
      <c r="E34" s="2"/>
      <c r="F34" s="2"/>
      <c r="G34" s="2"/>
      <c r="H34" s="2"/>
      <c r="I34" s="2"/>
      <c r="J34" s="2"/>
      <c r="K34" s="2"/>
      <c r="L34" s="2"/>
      <c r="M34" s="2"/>
      <c r="N34" s="2"/>
    </row>
    <row r="35" spans="1:14" ht="13.5">
      <c r="A35" s="6" t="s">
        <v>93</v>
      </c>
      <c r="B35" s="2"/>
      <c r="C35" s="2"/>
      <c r="D35" s="2"/>
      <c r="E35" s="2"/>
      <c r="F35" s="2"/>
      <c r="G35" s="2"/>
      <c r="H35" s="2"/>
      <c r="I35" s="2"/>
      <c r="J35" s="2"/>
      <c r="K35" s="2"/>
      <c r="L35" s="2"/>
      <c r="M35" s="2"/>
      <c r="N35" s="2"/>
    </row>
    <row r="36" spans="1:17" ht="42.75" customHeight="1">
      <c r="A36" s="3" t="s">
        <v>25</v>
      </c>
      <c r="B36" s="14" t="s">
        <v>27</v>
      </c>
      <c r="C36" s="14" t="s">
        <v>26</v>
      </c>
      <c r="D36" s="14" t="s">
        <v>28</v>
      </c>
      <c r="E36" s="14" t="s">
        <v>29</v>
      </c>
      <c r="F36" s="14" t="s">
        <v>30</v>
      </c>
      <c r="G36" s="14" t="s">
        <v>31</v>
      </c>
      <c r="H36" s="14" t="s">
        <v>32</v>
      </c>
      <c r="I36" s="14" t="s">
        <v>33</v>
      </c>
      <c r="J36" s="14" t="s">
        <v>34</v>
      </c>
      <c r="K36" s="14" t="s">
        <v>35</v>
      </c>
      <c r="L36" s="14" t="s">
        <v>36</v>
      </c>
      <c r="M36" s="14" t="s">
        <v>37</v>
      </c>
      <c r="N36" s="14" t="s">
        <v>38</v>
      </c>
      <c r="O36" s="35" t="s">
        <v>7</v>
      </c>
      <c r="P36" s="36" t="s">
        <v>39</v>
      </c>
      <c r="Q36" s="15" t="s">
        <v>2</v>
      </c>
    </row>
    <row r="37" spans="1:17" ht="13.5">
      <c r="A37" s="3" t="s">
        <v>97</v>
      </c>
      <c r="B37" s="1">
        <v>9</v>
      </c>
      <c r="C37" s="1">
        <v>8</v>
      </c>
      <c r="D37" s="1">
        <v>2</v>
      </c>
      <c r="E37" s="1">
        <v>0</v>
      </c>
      <c r="F37" s="1">
        <v>0</v>
      </c>
      <c r="G37" s="1">
        <v>0</v>
      </c>
      <c r="H37" s="1">
        <v>1</v>
      </c>
      <c r="I37" s="1">
        <v>1</v>
      </c>
      <c r="J37" s="1">
        <v>0</v>
      </c>
      <c r="K37" s="1">
        <v>0</v>
      </c>
      <c r="L37" s="1">
        <v>0</v>
      </c>
      <c r="M37" s="1">
        <v>0</v>
      </c>
      <c r="N37" s="1"/>
      <c r="O37" s="1">
        <v>7</v>
      </c>
      <c r="P37" s="1">
        <v>0</v>
      </c>
      <c r="Q37" s="27">
        <f>SUM(B37:P37)</f>
        <v>28</v>
      </c>
    </row>
    <row r="38" spans="1:17" ht="13.5">
      <c r="A38" s="3" t="s">
        <v>98</v>
      </c>
      <c r="B38" s="1">
        <v>36</v>
      </c>
      <c r="C38" s="1">
        <v>104</v>
      </c>
      <c r="D38" s="1">
        <v>5</v>
      </c>
      <c r="E38" s="1">
        <v>0</v>
      </c>
      <c r="F38" s="1">
        <v>1</v>
      </c>
      <c r="G38" s="1"/>
      <c r="H38" s="1">
        <v>5</v>
      </c>
      <c r="I38" s="1">
        <v>1</v>
      </c>
      <c r="J38" s="1">
        <v>1</v>
      </c>
      <c r="K38" s="1">
        <v>0</v>
      </c>
      <c r="L38" s="1">
        <v>0</v>
      </c>
      <c r="M38" s="1">
        <v>0</v>
      </c>
      <c r="N38" s="1">
        <v>0</v>
      </c>
      <c r="O38" s="7">
        <v>4</v>
      </c>
      <c r="P38" s="7">
        <v>27</v>
      </c>
      <c r="Q38" s="27">
        <f>SUM(B38:P38)</f>
        <v>184</v>
      </c>
    </row>
    <row r="39" spans="1:17" ht="13.5">
      <c r="A39" s="22"/>
      <c r="B39" s="9"/>
      <c r="C39" s="9"/>
      <c r="D39" s="9"/>
      <c r="E39" s="9"/>
      <c r="F39" s="9"/>
      <c r="G39" s="9"/>
      <c r="H39" s="9"/>
      <c r="I39" s="9"/>
      <c r="J39" s="9"/>
      <c r="K39" s="9"/>
      <c r="L39" s="9"/>
      <c r="M39" s="9"/>
      <c r="N39" s="9"/>
      <c r="O39" s="23"/>
      <c r="P39" s="23"/>
      <c r="Q39" s="23"/>
    </row>
    <row r="40" spans="1:14" ht="14.25" thickBot="1">
      <c r="A40" s="16" t="s">
        <v>94</v>
      </c>
      <c r="B40" s="2"/>
      <c r="C40" s="2"/>
      <c r="D40" s="2"/>
      <c r="E40" s="2"/>
      <c r="F40" s="2"/>
      <c r="G40" s="2"/>
      <c r="H40" s="2"/>
      <c r="I40" s="2"/>
      <c r="J40" s="2"/>
      <c r="K40" s="2"/>
      <c r="L40" s="2"/>
      <c r="M40" s="2"/>
      <c r="N40" s="2"/>
    </row>
    <row r="41" spans="1:14" ht="22.5">
      <c r="A41" s="3" t="s">
        <v>40</v>
      </c>
      <c r="B41" s="4" t="s">
        <v>41</v>
      </c>
      <c r="C41" s="14" t="s">
        <v>42</v>
      </c>
      <c r="D41" s="3" t="s">
        <v>43</v>
      </c>
      <c r="E41" s="3" t="s">
        <v>44</v>
      </c>
      <c r="F41" s="3" t="s">
        <v>45</v>
      </c>
      <c r="G41" s="3" t="s">
        <v>46</v>
      </c>
      <c r="H41" s="3" t="s">
        <v>47</v>
      </c>
      <c r="I41" s="3" t="s">
        <v>48</v>
      </c>
      <c r="J41" s="3" t="s">
        <v>49</v>
      </c>
      <c r="K41" s="3" t="s">
        <v>2</v>
      </c>
      <c r="L41" s="34" t="s">
        <v>109</v>
      </c>
      <c r="M41" s="2"/>
      <c r="N41" s="2"/>
    </row>
    <row r="42" spans="1:14" ht="13.5">
      <c r="A42" s="3" t="s">
        <v>97</v>
      </c>
      <c r="B42" s="1">
        <v>6</v>
      </c>
      <c r="C42" s="1">
        <v>5</v>
      </c>
      <c r="D42" s="1">
        <v>3</v>
      </c>
      <c r="E42" s="1">
        <v>0</v>
      </c>
      <c r="F42" s="1">
        <v>3</v>
      </c>
      <c r="G42" s="1">
        <v>3</v>
      </c>
      <c r="H42" s="1">
        <v>1</v>
      </c>
      <c r="I42" s="1">
        <v>3</v>
      </c>
      <c r="J42" s="1">
        <v>4</v>
      </c>
      <c r="K42" s="26">
        <f>SUM(B42:J42)</f>
        <v>28</v>
      </c>
      <c r="L42" s="31">
        <v>7</v>
      </c>
      <c r="M42" s="2"/>
      <c r="N42" s="2"/>
    </row>
    <row r="43" spans="1:14" ht="14.25" thickBot="1">
      <c r="A43" s="3" t="s">
        <v>98</v>
      </c>
      <c r="B43" s="18">
        <v>29</v>
      </c>
      <c r="C43" s="1">
        <v>35</v>
      </c>
      <c r="D43" s="1">
        <v>35</v>
      </c>
      <c r="E43" s="1">
        <v>21</v>
      </c>
      <c r="F43" s="1">
        <v>24</v>
      </c>
      <c r="G43" s="1">
        <v>14</v>
      </c>
      <c r="H43" s="1">
        <v>9</v>
      </c>
      <c r="I43" s="1">
        <v>14</v>
      </c>
      <c r="J43" s="1">
        <v>3</v>
      </c>
      <c r="K43" s="26">
        <f>SUM(B43:J43)</f>
        <v>184</v>
      </c>
      <c r="L43" s="32">
        <v>21</v>
      </c>
      <c r="M43" s="2"/>
      <c r="N43" s="2"/>
    </row>
    <row r="44" spans="1:14" ht="13.5">
      <c r="A44" s="6"/>
      <c r="B44" s="2"/>
      <c r="C44" s="2"/>
      <c r="D44" s="2"/>
      <c r="E44" s="2"/>
      <c r="F44" s="2"/>
      <c r="G44" s="2"/>
      <c r="H44" s="2"/>
      <c r="I44" s="2"/>
      <c r="J44" s="2"/>
      <c r="K44" s="2"/>
      <c r="L44" s="2"/>
      <c r="M44" s="2"/>
      <c r="N44" s="2"/>
    </row>
    <row r="45" spans="1:14" ht="13.5">
      <c r="A45" s="6" t="s">
        <v>95</v>
      </c>
      <c r="B45" s="2"/>
      <c r="C45" s="2"/>
      <c r="D45" s="2"/>
      <c r="E45" s="2"/>
      <c r="F45" s="2"/>
      <c r="G45" s="2"/>
      <c r="H45" s="2"/>
      <c r="I45" s="2"/>
      <c r="J45" s="2"/>
      <c r="K45" s="2"/>
      <c r="L45" s="2"/>
      <c r="M45" s="2"/>
      <c r="N45" s="2"/>
    </row>
    <row r="46" spans="1:17" ht="21">
      <c r="A46" s="3" t="s">
        <v>50</v>
      </c>
      <c r="B46" s="3" t="s">
        <v>51</v>
      </c>
      <c r="C46" s="3" t="s">
        <v>52</v>
      </c>
      <c r="D46" s="14" t="s">
        <v>53</v>
      </c>
      <c r="E46" s="14" t="s">
        <v>54</v>
      </c>
      <c r="F46" s="14" t="s">
        <v>55</v>
      </c>
      <c r="G46" s="14" t="s">
        <v>56</v>
      </c>
      <c r="H46" s="14" t="s">
        <v>57</v>
      </c>
      <c r="I46" s="14" t="s">
        <v>58</v>
      </c>
      <c r="J46" s="14" t="s">
        <v>59</v>
      </c>
      <c r="K46" s="14" t="s">
        <v>60</v>
      </c>
      <c r="L46" s="14" t="s">
        <v>61</v>
      </c>
      <c r="M46" s="14" t="s">
        <v>62</v>
      </c>
      <c r="N46" s="14" t="s">
        <v>63</v>
      </c>
      <c r="O46" s="14" t="s">
        <v>64</v>
      </c>
      <c r="P46" s="17" t="s">
        <v>2</v>
      </c>
      <c r="Q46" s="19"/>
    </row>
    <row r="47" spans="1:17" ht="13.5">
      <c r="A47" s="3" t="s">
        <v>97</v>
      </c>
      <c r="B47" s="7">
        <v>0</v>
      </c>
      <c r="C47" s="7">
        <v>0</v>
      </c>
      <c r="D47" s="7">
        <v>0</v>
      </c>
      <c r="E47" s="7">
        <v>1</v>
      </c>
      <c r="F47" s="7">
        <v>0</v>
      </c>
      <c r="G47" s="7">
        <v>0</v>
      </c>
      <c r="H47" s="7">
        <v>1</v>
      </c>
      <c r="I47" s="7">
        <v>2</v>
      </c>
      <c r="J47" s="7">
        <v>0</v>
      </c>
      <c r="K47" s="7">
        <v>1</v>
      </c>
      <c r="L47" s="7">
        <v>0</v>
      </c>
      <c r="M47" s="7">
        <v>2</v>
      </c>
      <c r="N47" s="7">
        <v>0</v>
      </c>
      <c r="O47" s="7">
        <v>1</v>
      </c>
      <c r="P47" s="27">
        <f>SUM(A47:O47)</f>
        <v>8</v>
      </c>
      <c r="Q47" s="20"/>
    </row>
    <row r="48" spans="1:17" ht="15" customHeight="1">
      <c r="A48" s="3" t="s">
        <v>104</v>
      </c>
      <c r="B48" s="7">
        <v>0</v>
      </c>
      <c r="C48" s="7">
        <v>0</v>
      </c>
      <c r="D48" s="7">
        <v>0</v>
      </c>
      <c r="E48" s="7">
        <v>0</v>
      </c>
      <c r="F48" s="7">
        <v>0</v>
      </c>
      <c r="G48" s="7">
        <v>0</v>
      </c>
      <c r="H48" s="7">
        <v>1</v>
      </c>
      <c r="I48" s="7">
        <v>1</v>
      </c>
      <c r="J48" s="7">
        <v>0</v>
      </c>
      <c r="K48" s="7">
        <v>0</v>
      </c>
      <c r="L48" s="7">
        <v>0</v>
      </c>
      <c r="M48" s="7">
        <v>1</v>
      </c>
      <c r="N48" s="7">
        <v>0</v>
      </c>
      <c r="O48" s="7">
        <v>1</v>
      </c>
      <c r="P48" s="27">
        <f>SUM(A48:O48)</f>
        <v>4</v>
      </c>
      <c r="Q48" s="20"/>
    </row>
    <row r="49" spans="1:17" ht="13.5">
      <c r="A49" s="3" t="s">
        <v>98</v>
      </c>
      <c r="B49" s="7">
        <v>0</v>
      </c>
      <c r="C49" s="7">
        <v>0</v>
      </c>
      <c r="D49" s="7">
        <v>1</v>
      </c>
      <c r="E49" s="7">
        <v>1</v>
      </c>
      <c r="F49" s="7">
        <v>2</v>
      </c>
      <c r="G49" s="7">
        <v>6</v>
      </c>
      <c r="H49" s="7">
        <v>3</v>
      </c>
      <c r="I49" s="7">
        <v>1</v>
      </c>
      <c r="J49" s="7">
        <v>2</v>
      </c>
      <c r="K49" s="7">
        <v>1</v>
      </c>
      <c r="L49" s="7">
        <v>2</v>
      </c>
      <c r="M49" s="7">
        <v>16</v>
      </c>
      <c r="N49" s="7">
        <v>8</v>
      </c>
      <c r="O49" s="7">
        <v>6</v>
      </c>
      <c r="P49" s="27">
        <f>SUM(A49:O49)</f>
        <v>49</v>
      </c>
      <c r="Q49" s="20"/>
    </row>
    <row r="50" spans="1:17" ht="15" customHeight="1">
      <c r="A50" s="3" t="s">
        <v>104</v>
      </c>
      <c r="B50" s="7">
        <v>0</v>
      </c>
      <c r="C50" s="7">
        <v>0</v>
      </c>
      <c r="D50" s="7">
        <v>1</v>
      </c>
      <c r="E50" s="7">
        <v>0</v>
      </c>
      <c r="F50" s="7">
        <v>1</v>
      </c>
      <c r="G50" s="7">
        <v>4</v>
      </c>
      <c r="H50" s="7">
        <v>0</v>
      </c>
      <c r="I50" s="7">
        <v>1</v>
      </c>
      <c r="J50" s="7">
        <v>2</v>
      </c>
      <c r="K50" s="7">
        <v>1</v>
      </c>
      <c r="L50" s="7">
        <v>2</v>
      </c>
      <c r="M50" s="7">
        <v>14</v>
      </c>
      <c r="N50" s="7">
        <v>8</v>
      </c>
      <c r="O50" s="7">
        <v>6</v>
      </c>
      <c r="P50" s="27">
        <f>SUM(B50:O50)</f>
        <v>40</v>
      </c>
      <c r="Q50" s="20"/>
    </row>
    <row r="51" ht="13.5">
      <c r="A51" s="8"/>
    </row>
    <row r="52" ht="13.5">
      <c r="A52" s="8" t="s">
        <v>88</v>
      </c>
    </row>
    <row r="53" spans="1:16" ht="13.5">
      <c r="A53" s="3" t="s">
        <v>65</v>
      </c>
      <c r="B53" s="3" t="s">
        <v>11</v>
      </c>
      <c r="C53" s="3" t="s">
        <v>66</v>
      </c>
      <c r="D53" s="3" t="s">
        <v>10</v>
      </c>
      <c r="E53" s="3" t="s">
        <v>67</v>
      </c>
      <c r="F53" s="3" t="s">
        <v>68</v>
      </c>
      <c r="G53" s="3" t="s">
        <v>9</v>
      </c>
      <c r="H53" s="3" t="s">
        <v>69</v>
      </c>
      <c r="I53" s="3" t="s">
        <v>70</v>
      </c>
      <c r="J53" s="3" t="s">
        <v>71</v>
      </c>
      <c r="K53" s="3" t="s">
        <v>72</v>
      </c>
      <c r="L53" s="3" t="s">
        <v>125</v>
      </c>
      <c r="M53" s="3" t="s">
        <v>73</v>
      </c>
      <c r="N53" s="3" t="s">
        <v>74</v>
      </c>
      <c r="O53" s="39" t="s">
        <v>7</v>
      </c>
      <c r="P53" s="39" t="s">
        <v>2</v>
      </c>
    </row>
    <row r="54" spans="1:16" ht="13.5">
      <c r="A54" s="3" t="s">
        <v>97</v>
      </c>
      <c r="B54" s="1">
        <v>0</v>
      </c>
      <c r="C54" s="1">
        <v>3</v>
      </c>
      <c r="D54" s="1">
        <v>2</v>
      </c>
      <c r="E54" s="1">
        <v>0</v>
      </c>
      <c r="F54" s="1">
        <v>5</v>
      </c>
      <c r="G54" s="1">
        <v>1</v>
      </c>
      <c r="H54" s="1">
        <v>1</v>
      </c>
      <c r="I54" s="1">
        <v>1</v>
      </c>
      <c r="J54" s="1">
        <v>4</v>
      </c>
      <c r="K54" s="1">
        <v>1</v>
      </c>
      <c r="L54" s="1">
        <v>0</v>
      </c>
      <c r="M54" s="1">
        <v>0</v>
      </c>
      <c r="N54" s="1">
        <v>0</v>
      </c>
      <c r="O54" s="1">
        <v>10</v>
      </c>
      <c r="P54" s="27">
        <f>SUM(B54:O54)</f>
        <v>28</v>
      </c>
    </row>
    <row r="55" spans="1:16" ht="13.5">
      <c r="A55" s="3" t="s">
        <v>98</v>
      </c>
      <c r="B55" s="1">
        <v>1</v>
      </c>
      <c r="C55" s="1">
        <v>7</v>
      </c>
      <c r="D55" s="1">
        <v>6</v>
      </c>
      <c r="E55" s="1">
        <v>0</v>
      </c>
      <c r="F55" s="1">
        <v>26</v>
      </c>
      <c r="G55" s="1">
        <v>5</v>
      </c>
      <c r="H55" s="1">
        <v>6</v>
      </c>
      <c r="I55" s="1">
        <v>20</v>
      </c>
      <c r="J55" s="1">
        <v>31</v>
      </c>
      <c r="K55" s="1">
        <v>21</v>
      </c>
      <c r="L55" s="1">
        <v>0</v>
      </c>
      <c r="M55" s="1">
        <v>0</v>
      </c>
      <c r="N55" s="1">
        <v>1</v>
      </c>
      <c r="O55" s="1">
        <v>60</v>
      </c>
      <c r="P55" s="27">
        <f>SUM(B55:O55)</f>
        <v>184</v>
      </c>
    </row>
    <row r="56" spans="1:16" ht="13.5">
      <c r="A56" s="22"/>
      <c r="B56" s="9"/>
      <c r="C56" s="9"/>
      <c r="D56" s="9"/>
      <c r="E56" s="9"/>
      <c r="F56" s="9"/>
      <c r="G56" s="9"/>
      <c r="H56" s="9"/>
      <c r="I56" s="9"/>
      <c r="J56" s="9"/>
      <c r="K56" s="9"/>
      <c r="L56" s="9"/>
      <c r="M56" s="9"/>
      <c r="N56" s="9"/>
      <c r="O56" s="23"/>
      <c r="P56" s="23"/>
    </row>
    <row r="57" spans="1:12" ht="13.5">
      <c r="A57" s="8" t="s">
        <v>89</v>
      </c>
      <c r="L57" s="43"/>
    </row>
    <row r="58" spans="1:13" ht="13.5">
      <c r="A58" s="3" t="s">
        <v>75</v>
      </c>
      <c r="B58" s="3" t="s">
        <v>105</v>
      </c>
      <c r="C58" s="3" t="s">
        <v>76</v>
      </c>
      <c r="D58" s="3" t="s">
        <v>77</v>
      </c>
      <c r="E58" s="3" t="s">
        <v>78</v>
      </c>
      <c r="F58" s="3" t="s">
        <v>79</v>
      </c>
      <c r="G58" s="3" t="s">
        <v>80</v>
      </c>
      <c r="H58" s="3" t="s">
        <v>106</v>
      </c>
      <c r="I58" s="3" t="s">
        <v>81</v>
      </c>
      <c r="J58" s="3" t="s">
        <v>107</v>
      </c>
      <c r="K58" s="3" t="s">
        <v>82</v>
      </c>
      <c r="L58" s="3" t="s">
        <v>108</v>
      </c>
      <c r="M58" s="39" t="s">
        <v>2</v>
      </c>
    </row>
    <row r="59" spans="1:13" ht="13.5">
      <c r="A59" s="3" t="s">
        <v>97</v>
      </c>
      <c r="B59" s="1">
        <v>1</v>
      </c>
      <c r="C59" s="1">
        <v>4</v>
      </c>
      <c r="D59" s="1">
        <v>1</v>
      </c>
      <c r="E59" s="1">
        <v>2</v>
      </c>
      <c r="F59" s="1">
        <v>0</v>
      </c>
      <c r="G59" s="1">
        <v>6</v>
      </c>
      <c r="H59" s="1">
        <v>0</v>
      </c>
      <c r="I59" s="1">
        <v>0</v>
      </c>
      <c r="J59" s="1">
        <v>7</v>
      </c>
      <c r="K59" s="1">
        <v>2</v>
      </c>
      <c r="L59" s="1">
        <v>5</v>
      </c>
      <c r="M59" s="27">
        <f>SUM(B59:L59)</f>
        <v>28</v>
      </c>
    </row>
    <row r="60" spans="1:13" ht="13.5">
      <c r="A60" s="3" t="s">
        <v>98</v>
      </c>
      <c r="B60" s="1">
        <v>8</v>
      </c>
      <c r="C60" s="1">
        <v>67</v>
      </c>
      <c r="D60" s="1">
        <v>13</v>
      </c>
      <c r="E60" s="1">
        <v>10</v>
      </c>
      <c r="F60" s="1">
        <v>0</v>
      </c>
      <c r="G60" s="1">
        <v>22</v>
      </c>
      <c r="H60" s="1">
        <v>1</v>
      </c>
      <c r="I60" s="1">
        <v>1</v>
      </c>
      <c r="J60" s="1">
        <v>43</v>
      </c>
      <c r="K60" s="1">
        <v>18</v>
      </c>
      <c r="L60" s="1">
        <v>1</v>
      </c>
      <c r="M60" s="27">
        <f>SUM(B60:L60)</f>
        <v>184</v>
      </c>
    </row>
    <row r="61" spans="1:13" ht="13.5">
      <c r="A61" s="22"/>
      <c r="B61" s="9"/>
      <c r="C61" s="9"/>
      <c r="D61" s="9"/>
      <c r="E61" s="9"/>
      <c r="F61" s="9"/>
      <c r="G61" s="9"/>
      <c r="H61" s="9"/>
      <c r="I61" s="9"/>
      <c r="J61" s="9"/>
      <c r="K61" s="9"/>
      <c r="L61" s="9"/>
      <c r="M61" s="23"/>
    </row>
    <row r="62" spans="1:17" ht="13.5">
      <c r="A62" s="48" t="s">
        <v>100</v>
      </c>
      <c r="B62" s="48"/>
      <c r="C62" s="48"/>
      <c r="D62" s="48"/>
      <c r="E62" s="48"/>
      <c r="F62" s="48"/>
      <c r="G62" s="48"/>
      <c r="H62" s="48"/>
      <c r="I62" s="48"/>
      <c r="J62" s="48"/>
      <c r="K62" s="48"/>
      <c r="L62" s="48"/>
      <c r="M62" s="48"/>
      <c r="N62" s="48"/>
      <c r="O62" s="48"/>
      <c r="P62" s="48"/>
      <c r="Q62" s="2"/>
    </row>
    <row r="63" spans="1:16" ht="13.5">
      <c r="A63" s="48" t="s">
        <v>101</v>
      </c>
      <c r="B63" s="48"/>
      <c r="C63" s="48"/>
      <c r="D63" s="48"/>
      <c r="E63" s="48"/>
      <c r="F63" s="48"/>
      <c r="G63" s="48"/>
      <c r="H63" s="48"/>
      <c r="I63" s="48"/>
      <c r="J63" s="48"/>
      <c r="K63" s="48"/>
      <c r="L63" s="48"/>
      <c r="M63" s="48"/>
      <c r="N63" s="48"/>
      <c r="O63" s="48"/>
      <c r="P63" s="48"/>
    </row>
  </sheetData>
  <sheetProtection/>
  <mergeCells count="12">
    <mergeCell ref="I10:K10"/>
    <mergeCell ref="L10:M10"/>
    <mergeCell ref="A23:B23"/>
    <mergeCell ref="A24:A25"/>
    <mergeCell ref="A26:A27"/>
    <mergeCell ref="A62:P62"/>
    <mergeCell ref="A63:P63"/>
    <mergeCell ref="A1:Q2"/>
    <mergeCell ref="I8:K8"/>
    <mergeCell ref="L8:M8"/>
    <mergeCell ref="I9:K9"/>
    <mergeCell ref="L9:M9"/>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厚木市役所</dc:creator>
  <cp:keywords/>
  <dc:description/>
  <cp:lastModifiedBy>Windows ユーザー</cp:lastModifiedBy>
  <cp:lastPrinted>2015-04-21T01:12:50Z</cp:lastPrinted>
  <dcterms:created xsi:type="dcterms:W3CDTF">2006-08-17T07:39:01Z</dcterms:created>
  <dcterms:modified xsi:type="dcterms:W3CDTF">2018-02-28T04:23:58Z</dcterms:modified>
  <cp:category/>
  <cp:version/>
  <cp:contentType/>
  <cp:contentStatus/>
</cp:coreProperties>
</file>