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DEA5C5A9-8E09-4644-98EF-316EC6AA45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第４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15" i="1"/>
  <c r="D17" i="1" s="1"/>
  <c r="D7" i="1"/>
  <c r="D8" i="1" s="1"/>
  <c r="D13" i="1" l="1"/>
</calcChain>
</file>

<file path=xl/sharedStrings.xml><?xml version="1.0" encoding="utf-8"?>
<sst xmlns="http://schemas.openxmlformats.org/spreadsheetml/2006/main" count="16" uniqueCount="15">
  <si>
    <t>PPA</t>
    <phoneticPr fontId="3"/>
  </si>
  <si>
    <t>事業期間（年）</t>
    <rPh sb="0" eb="2">
      <t>ジギョウ</t>
    </rPh>
    <rPh sb="2" eb="4">
      <t>キカン</t>
    </rPh>
    <rPh sb="5" eb="6">
      <t>ネン</t>
    </rPh>
    <phoneticPr fontId="3"/>
  </si>
  <si>
    <t>年額（円）</t>
    <rPh sb="0" eb="2">
      <t>ネンガク</t>
    </rPh>
    <rPh sb="3" eb="4">
      <t>エン</t>
    </rPh>
    <phoneticPr fontId="3"/>
  </si>
  <si>
    <t>提案額</t>
    <rPh sb="0" eb="2">
      <t>テイアン</t>
    </rPh>
    <rPh sb="2" eb="3">
      <t>ガク</t>
    </rPh>
    <phoneticPr fontId="3"/>
  </si>
  <si>
    <t>①サービス料</t>
    <phoneticPr fontId="3"/>
  </si>
  <si>
    <t>②国交付金額</t>
    <rPh sb="1" eb="2">
      <t>クニ</t>
    </rPh>
    <rPh sb="2" eb="5">
      <t>コウフキン</t>
    </rPh>
    <rPh sb="5" eb="6">
      <t>ガク</t>
    </rPh>
    <phoneticPr fontId="3"/>
  </si>
  <si>
    <t>PPA
（太陽光）</t>
    <rPh sb="5" eb="8">
      <t>タイヨウコウ</t>
    </rPh>
    <phoneticPr fontId="3"/>
  </si>
  <si>
    <t>PPA
（蓄電池）</t>
    <rPh sb="5" eb="8">
      <t>チクデンチ</t>
    </rPh>
    <phoneticPr fontId="3"/>
  </si>
  <si>
    <t>合計設置容量（kWh）</t>
    <rPh sb="0" eb="2">
      <t>ゴウケイ</t>
    </rPh>
    <rPh sb="2" eb="4">
      <t>セッチ</t>
    </rPh>
    <rPh sb="4" eb="6">
      <t>ヨウリョウ</t>
    </rPh>
    <phoneticPr fontId="3"/>
  </si>
  <si>
    <t>工事費のうち
対象経費（税抜き）（円）</t>
    <rPh sb="0" eb="2">
      <t>コウジ</t>
    </rPh>
    <rPh sb="2" eb="3">
      <t>ヒ</t>
    </rPh>
    <rPh sb="7" eb="9">
      <t>タイショウ</t>
    </rPh>
    <rPh sb="9" eb="11">
      <t>ケイヒ</t>
    </rPh>
    <rPh sb="12" eb="13">
      <t>ゼイ</t>
    </rPh>
    <rPh sb="13" eb="14">
      <t>ヌ</t>
    </rPh>
    <rPh sb="17" eb="18">
      <t>エン</t>
    </rPh>
    <phoneticPr fontId="3"/>
  </si>
  <si>
    <t>合計（円）</t>
    <rPh sb="0" eb="2">
      <t>ゴウケイ</t>
    </rPh>
    <rPh sb="3" eb="4">
      <t>エン</t>
    </rPh>
    <phoneticPr fontId="3"/>
  </si>
  <si>
    <t>←この色付セルを入力してください。</t>
    <phoneticPr fontId="3"/>
  </si>
  <si>
    <t>合計
（上限額　30,000,000円）</t>
    <rPh sb="0" eb="2">
      <t>ゴウケイ</t>
    </rPh>
    <rPh sb="4" eb="7">
      <t>ジョウゲンガク</t>
    </rPh>
    <rPh sb="18" eb="19">
      <t>エン</t>
    </rPh>
    <phoneticPr fontId="3"/>
  </si>
  <si>
    <t>合計
（上限額　100,000,000円）</t>
    <rPh sb="0" eb="2">
      <t>ゴウケイ</t>
    </rPh>
    <rPh sb="4" eb="7">
      <t>ジョウゲンガク</t>
    </rPh>
    <rPh sb="19" eb="20">
      <t>エン</t>
    </rPh>
    <phoneticPr fontId="3"/>
  </si>
  <si>
    <t>総額
（上限額　130,000,000円）</t>
    <rPh sb="0" eb="2">
      <t>ソウガク</t>
    </rPh>
    <rPh sb="4" eb="7">
      <t>ジョウゲンガク</t>
    </rPh>
    <rPh sb="19" eb="20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</si>
</sst>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#,##0_ "/>
  </numFmts>
  <fonts count="5" x14ac:knownFonts="1">
    <font>
      <sz val="11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9" fontId="1" fillId="2" borderId="1" xfId="0" applyNumberFormat="1" applyFont="1" applyFill="1" applyBorder="1" applyAlignment="1">
      <alignment horizontal="right" vertical="center"/>
    </xf>
    <xf numFmtId="179" fontId="1" fillId="3" borderId="1" xfId="0" applyNumberFormat="1" applyFont="1" applyFill="1" applyBorder="1" applyAlignment="1">
      <alignment horizontal="right" vertical="center"/>
    </xf>
    <xf numFmtId="179" fontId="1" fillId="2" borderId="3" xfId="0" applyNumberFormat="1" applyFont="1" applyFill="1" applyBorder="1" applyAlignment="1">
      <alignment horizontal="right" vertical="center"/>
    </xf>
    <xf numFmtId="179" fontId="1" fillId="2" borderId="4" xfId="0" applyNumberFormat="1" applyFont="1" applyFill="1" applyBorder="1" applyAlignment="1">
      <alignment horizontal="right" vertical="center"/>
    </xf>
    <xf numFmtId="179" fontId="1" fillId="2" borderId="6" xfId="0" applyNumberFormat="1" applyFont="1" applyFill="1" applyBorder="1" applyAlignment="1">
      <alignment horizontal="center" vertical="center"/>
    </xf>
    <xf numFmtId="179" fontId="1" fillId="2" borderId="7" xfId="0" applyNumberFormat="1" applyFont="1" applyFill="1" applyBorder="1" applyAlignment="1">
      <alignment horizontal="center" vertical="center"/>
    </xf>
    <xf numFmtId="179" fontId="1" fillId="3" borderId="2" xfId="0" applyNumberFormat="1" applyFont="1" applyFill="1" applyBorder="1" applyAlignment="1">
      <alignment horizontal="right" vertical="center" wrapText="1"/>
    </xf>
    <xf numFmtId="179" fontId="1" fillId="3" borderId="5" xfId="0" applyNumberFormat="1" applyFont="1" applyFill="1" applyBorder="1" applyAlignment="1">
      <alignment horizontal="right" vertical="center" wrapText="1"/>
    </xf>
    <xf numFmtId="179" fontId="1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1445558</xdr:colOff>
      <xdr:row>0</xdr:row>
      <xdr:rowOff>19051</xdr:rowOff>
    </xdr:from>
    <xdr:to>
      <xdr:col>3</xdr:col>
      <xdr:colOff>2400300</xdr:colOff>
      <xdr:row>0</xdr:row>
      <xdr:rowOff>268941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99529" y="19051"/>
          <a:ext cx="954742" cy="249890"/>
        </a:xfrm>
        <a:prstGeom prst="rect">
          <a:avLst/>
        </a:prstGeom>
        <a:noFill/>
        <a:ln w="12700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/>
            <a:t>様式第４号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"/>
  <sheetViews>
    <sheetView tabSelected="1" zoomScale="85" zoomScaleNormal="85" workbookViewId="0">
      <selection activeCell="D17" sqref="D17"/>
    </sheetView>
  </sheetViews>
  <sheetFormatPr defaultRowHeight="14.25" x14ac:dyDescent="0.15"/>
  <cols>
    <col min="1" max="1" width="9" style="1"/>
    <col min="2" max="2" width="24" style="1" bestFit="1" customWidth="1"/>
    <col min="3" max="3" width="16.25" style="1" customWidth="1"/>
    <col min="4" max="4" width="32" style="1" customWidth="1"/>
    <col min="5" max="16384" width="9" style="1"/>
  </cols>
  <sheetData>
    <row r="1" spans="1:4" ht="23.25" customHeight="1" x14ac:dyDescent="0.15">
      <c r="A1" s="18" t="s">
        <v>3</v>
      </c>
      <c r="B1" s="19"/>
      <c r="C1" s="19"/>
      <c r="D1" s="19"/>
    </row>
    <row r="2" spans="1:4" ht="23.25" customHeight="1" x14ac:dyDescent="0.15">
      <c r="A2" s="10"/>
      <c r="B2" s="11"/>
      <c r="C2" s="11"/>
      <c r="D2" s="11"/>
    </row>
    <row r="3" spans="1:4" ht="23.25" customHeight="1" x14ac:dyDescent="0.15">
      <c r="A3" s="13"/>
      <c r="B3" s="14" t="s">
        <v>11</v>
      </c>
      <c r="C3" s="11"/>
      <c r="D3" s="11"/>
    </row>
    <row r="4" spans="1:4" ht="23.25" customHeight="1" x14ac:dyDescent="0.15">
      <c r="A4" s="10"/>
      <c r="B4" s="11"/>
      <c r="C4" s="11"/>
      <c r="D4" s="11"/>
    </row>
    <row r="5" spans="1:4" x14ac:dyDescent="0.15">
      <c r="A5" s="1" t="s">
        <v>4</v>
      </c>
    </row>
    <row r="6" spans="1:4" ht="45" customHeight="1" x14ac:dyDescent="0.15">
      <c r="A6" s="2"/>
      <c r="B6" s="3" t="s">
        <v>2</v>
      </c>
      <c r="C6" s="4" t="s">
        <v>1</v>
      </c>
      <c r="D6" s="4" t="s">
        <v>10</v>
      </c>
    </row>
    <row r="7" spans="1:4" ht="45" customHeight="1" x14ac:dyDescent="0.15">
      <c r="A7" s="7" t="s">
        <v>0</v>
      </c>
      <c r="B7" s="25"/>
      <c r="C7" s="5"/>
      <c r="D7" s="26">
        <f>B7*C7</f>
        <v>0</v>
      </c>
    </row>
    <row r="8" spans="1:4" ht="45" customHeight="1" x14ac:dyDescent="0.15">
      <c r="A8" s="20" t="s">
        <v>13</v>
      </c>
      <c r="B8" s="21"/>
      <c r="C8" s="21"/>
      <c r="D8" s="12">
        <f>IF(SUM(D7:D7)&gt;100000000,"上限額を超えています",SUM(D7:D7))</f>
        <v>0</v>
      </c>
    </row>
    <row r="9" spans="1:4" ht="45" customHeight="1" x14ac:dyDescent="0.15"/>
    <row r="10" spans="1:4" x14ac:dyDescent="0.15">
      <c r="A10" s="1" t="s">
        <v>5</v>
      </c>
    </row>
    <row r="11" spans="1:4" ht="45" customHeight="1" x14ac:dyDescent="0.15">
      <c r="A11" s="2"/>
      <c r="B11" s="15" t="s">
        <v>9</v>
      </c>
      <c r="C11" s="22"/>
      <c r="D11" s="4" t="s">
        <v>10</v>
      </c>
    </row>
    <row r="12" spans="1:4" ht="45" customHeight="1" x14ac:dyDescent="0.15">
      <c r="A12" s="8" t="s">
        <v>6</v>
      </c>
      <c r="B12" s="27"/>
      <c r="C12" s="28"/>
      <c r="D12" s="26">
        <f>B12*1/2</f>
        <v>0</v>
      </c>
    </row>
    <row r="13" spans="1:4" ht="22.5" customHeight="1" x14ac:dyDescent="0.15">
      <c r="A13" s="23" t="s">
        <v>7</v>
      </c>
      <c r="B13" s="29"/>
      <c r="C13" s="9" t="s">
        <v>8</v>
      </c>
      <c r="D13" s="31">
        <f>IF(B13="",0,IF(B13/C14&gt;190000,"1kWh当たりの単価を19万円未満にしてください",B13*2/3))</f>
        <v>0</v>
      </c>
    </row>
    <row r="14" spans="1:4" ht="22.5" customHeight="1" x14ac:dyDescent="0.15">
      <c r="A14" s="24"/>
      <c r="B14" s="30"/>
      <c r="C14" s="6"/>
      <c r="D14" s="32"/>
    </row>
    <row r="15" spans="1:4" ht="45" customHeight="1" x14ac:dyDescent="0.15">
      <c r="A15" s="20" t="s">
        <v>12</v>
      </c>
      <c r="B15" s="21"/>
      <c r="C15" s="21"/>
      <c r="D15" s="33">
        <f>IF(SUM(D12:D14)&gt;30000000,"上限額を超えています",SUM(D12:D14))</f>
        <v>0</v>
      </c>
    </row>
    <row r="16" spans="1:4" ht="45" customHeight="1" x14ac:dyDescent="0.15"/>
    <row r="17" spans="1:4" ht="46.5" customHeight="1" x14ac:dyDescent="0.15">
      <c r="A17" s="15" t="s">
        <v>14</v>
      </c>
      <c r="B17" s="16"/>
      <c r="C17" s="17"/>
      <c r="D17" s="26">
        <f>D8+D15</f>
        <v>0</v>
      </c>
    </row>
  </sheetData>
  <mergeCells count="9">
    <mergeCell ref="A17:C17"/>
    <mergeCell ref="A1:D1"/>
    <mergeCell ref="A8:C8"/>
    <mergeCell ref="A15:C15"/>
    <mergeCell ref="B11:C11"/>
    <mergeCell ref="B12:C12"/>
    <mergeCell ref="A13:A14"/>
    <mergeCell ref="B13:B14"/>
    <mergeCell ref="D13:D1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様式第４号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2025-11-01T01:49:21Z</dcterms:modified>
</cp:coreProperties>
</file>