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tabRatio="784"/>
  </bookViews>
  <sheets>
    <sheet name="別添２－２　（下水道事業）(サイズ調整用)" sheetId="8" r:id="rId1"/>
    <sheet name="別紙（非適）" sheetId="7" r:id="rId2"/>
    <sheet name="使用しません" sheetId="1" r:id="rId3"/>
  </sheets>
  <definedNames>
    <definedName name="_xlnm.Print_Area" localSheetId="2">使用しません!$A$1:$P$110</definedName>
    <definedName name="_xlnm.Print_Area" localSheetId="1">'別紙（非適）'!$A$1:$V$70</definedName>
    <definedName name="_xlnm.Print_Area" localSheetId="0">'別添２－２　（下水道事業）(サイズ調整用)'!$A$1:$P$111</definedName>
    <definedName name="_xlnm.Print_Titles" localSheetId="1">'別紙（非適）'!$A:$V,'別紙（非適）'!$1:$3</definedName>
  </definedNames>
  <calcPr calcId="152511"/>
</workbook>
</file>

<file path=xl/calcChain.xml><?xml version="1.0" encoding="utf-8"?>
<calcChain xmlns="http://schemas.openxmlformats.org/spreadsheetml/2006/main">
  <c r="Y30" i="8" l="1"/>
  <c r="W30" i="8"/>
  <c r="Y29" i="8"/>
  <c r="W29" i="8"/>
  <c r="Y28" i="8"/>
  <c r="W28" i="8"/>
  <c r="V67" i="7"/>
  <c r="U67" i="7"/>
  <c r="T67" i="7"/>
  <c r="S67" i="7"/>
  <c r="R67" i="7"/>
  <c r="Q67" i="7"/>
  <c r="P67" i="7"/>
  <c r="O67" i="7"/>
  <c r="N67" i="7"/>
  <c r="M67" i="7"/>
  <c r="L67" i="7"/>
  <c r="K67" i="7"/>
  <c r="V64" i="7"/>
  <c r="V70" i="7" s="1"/>
  <c r="U64" i="7"/>
  <c r="U70" i="7" s="1"/>
  <c r="T64" i="7"/>
  <c r="T70" i="7" s="1"/>
  <c r="S64" i="7"/>
  <c r="S70" i="7" s="1"/>
  <c r="R64" i="7"/>
  <c r="R70" i="7" s="1"/>
  <c r="Q64" i="7"/>
  <c r="Q70" i="7" s="1"/>
  <c r="P64" i="7"/>
  <c r="P70" i="7" s="1"/>
  <c r="O64" i="7"/>
  <c r="O70" i="7" s="1"/>
  <c r="N64" i="7"/>
  <c r="N70" i="7" s="1"/>
  <c r="M64" i="7"/>
  <c r="M70" i="7" s="1"/>
  <c r="L64" i="7"/>
  <c r="L70" i="7" s="1"/>
  <c r="K64" i="7"/>
  <c r="K70" i="7" s="1"/>
  <c r="N60" i="7"/>
  <c r="O60" i="7" s="1"/>
  <c r="P60" i="7" s="1"/>
  <c r="Q60" i="7" s="1"/>
  <c r="R60" i="7" s="1"/>
  <c r="S60" i="7" s="1"/>
  <c r="T60" i="7" s="1"/>
  <c r="U60" i="7" s="1"/>
  <c r="V60" i="7" s="1"/>
  <c r="M60" i="7"/>
  <c r="V31" i="7"/>
  <c r="U31" i="7"/>
  <c r="T31" i="7"/>
  <c r="S31" i="7"/>
  <c r="R31" i="7"/>
  <c r="Q31" i="7"/>
  <c r="P31" i="7"/>
  <c r="O31" i="7"/>
  <c r="N31" i="7"/>
  <c r="M31" i="7"/>
  <c r="L31" i="7"/>
  <c r="K31" i="7"/>
  <c r="V22" i="7"/>
  <c r="V38" i="7" s="1"/>
  <c r="U22" i="7"/>
  <c r="U38" i="7" s="1"/>
  <c r="T22" i="7"/>
  <c r="T38" i="7" s="1"/>
  <c r="S22" i="7"/>
  <c r="S38" i="7" s="1"/>
  <c r="R22" i="7"/>
  <c r="R38" i="7" s="1"/>
  <c r="Q22" i="7"/>
  <c r="Q38" i="7" s="1"/>
  <c r="P22" i="7"/>
  <c r="P38" i="7" s="1"/>
  <c r="O22" i="7"/>
  <c r="O38" i="7" s="1"/>
  <c r="N22" i="7"/>
  <c r="N38" i="7" s="1"/>
  <c r="M22" i="7"/>
  <c r="M38" i="7" s="1"/>
  <c r="L22" i="7"/>
  <c r="L38" i="7" s="1"/>
  <c r="K22" i="7"/>
  <c r="K38" i="7" s="1"/>
  <c r="V17" i="7"/>
  <c r="U17" i="7"/>
  <c r="T17" i="7"/>
  <c r="S17" i="7"/>
  <c r="R17" i="7"/>
  <c r="Q17" i="7"/>
  <c r="P17" i="7"/>
  <c r="O17" i="7"/>
  <c r="N17" i="7"/>
  <c r="M17" i="7"/>
  <c r="L17" i="7"/>
  <c r="K17" i="7"/>
  <c r="V13" i="7"/>
  <c r="U13" i="7"/>
  <c r="T13" i="7"/>
  <c r="S13" i="7"/>
  <c r="R13" i="7"/>
  <c r="Q13" i="7"/>
  <c r="P13" i="7"/>
  <c r="O13" i="7"/>
  <c r="N13" i="7"/>
  <c r="M13" i="7"/>
  <c r="L13" i="7"/>
  <c r="K13" i="7"/>
  <c r="V12" i="7"/>
  <c r="U12" i="7"/>
  <c r="T12" i="7"/>
  <c r="S12" i="7"/>
  <c r="R12" i="7"/>
  <c r="Q12" i="7"/>
  <c r="P12" i="7"/>
  <c r="O12" i="7"/>
  <c r="N12" i="7"/>
  <c r="M12" i="7"/>
  <c r="L12" i="7"/>
  <c r="K12" i="7"/>
  <c r="V9" i="7"/>
  <c r="U9" i="7"/>
  <c r="T9" i="7"/>
  <c r="S9" i="7"/>
  <c r="R9" i="7"/>
  <c r="Q9" i="7"/>
  <c r="P9" i="7"/>
  <c r="O9" i="7"/>
  <c r="N9" i="7"/>
  <c r="M9" i="7"/>
  <c r="L9" i="7"/>
  <c r="K9" i="7"/>
  <c r="V5" i="7"/>
  <c r="V53" i="7" s="1"/>
  <c r="U5" i="7"/>
  <c r="U53" i="7" s="1"/>
  <c r="T5" i="7"/>
  <c r="T53" i="7" s="1"/>
  <c r="S5" i="7"/>
  <c r="S53" i="7" s="1"/>
  <c r="R5" i="7"/>
  <c r="R53" i="7" s="1"/>
  <c r="Q5" i="7"/>
  <c r="Q53" i="7" s="1"/>
  <c r="P5" i="7"/>
  <c r="P53" i="7" s="1"/>
  <c r="O5" i="7"/>
  <c r="O53" i="7" s="1"/>
  <c r="N5" i="7"/>
  <c r="N53" i="7" s="1"/>
  <c r="M5" i="7"/>
  <c r="M53" i="7" s="1"/>
  <c r="L5" i="7"/>
  <c r="L53" i="7" s="1"/>
  <c r="K5" i="7"/>
  <c r="K53" i="7" s="1"/>
  <c r="V4" i="7"/>
  <c r="V49" i="7" s="1"/>
  <c r="U4" i="7"/>
  <c r="U49" i="7" s="1"/>
  <c r="T4" i="7"/>
  <c r="T49" i="7" s="1"/>
  <c r="S4" i="7"/>
  <c r="S49" i="7" s="1"/>
  <c r="R4" i="7"/>
  <c r="R49" i="7" s="1"/>
  <c r="Q4" i="7"/>
  <c r="Q49" i="7" s="1"/>
  <c r="P4" i="7"/>
  <c r="P21" i="7" s="1"/>
  <c r="P39" i="7" s="1"/>
  <c r="P43" i="7" s="1"/>
  <c r="O4" i="7"/>
  <c r="O49" i="7" s="1"/>
  <c r="N4" i="7"/>
  <c r="N49" i="7" s="1"/>
  <c r="M4" i="7"/>
  <c r="M49" i="7" s="1"/>
  <c r="L4" i="7"/>
  <c r="L49" i="7" s="1"/>
  <c r="K4" i="7"/>
  <c r="K49" i="7" s="1"/>
  <c r="L21" i="7" l="1"/>
  <c r="L39" i="7" s="1"/>
  <c r="L43" i="7" s="1"/>
  <c r="T21" i="7"/>
  <c r="T39" i="7" s="1"/>
  <c r="T43" i="7" s="1"/>
  <c r="P49" i="7"/>
  <c r="M21" i="7"/>
  <c r="M39" i="7" s="1"/>
  <c r="M43" i="7" s="1"/>
  <c r="Q21" i="7"/>
  <c r="Q39" i="7" s="1"/>
  <c r="Q43" i="7" s="1"/>
  <c r="U21" i="7"/>
  <c r="U39" i="7" s="1"/>
  <c r="U43" i="7" s="1"/>
  <c r="N21" i="7"/>
  <c r="N39" i="7" s="1"/>
  <c r="N43" i="7" s="1"/>
  <c r="R21" i="7"/>
  <c r="R39" i="7" s="1"/>
  <c r="R43" i="7" s="1"/>
  <c r="V21" i="7"/>
  <c r="V39" i="7" s="1"/>
  <c r="V43" i="7" s="1"/>
  <c r="K21" i="7"/>
  <c r="K39" i="7" s="1"/>
  <c r="K43" i="7" s="1"/>
  <c r="O21" i="7"/>
  <c r="O39" i="7" s="1"/>
  <c r="O43" i="7" s="1"/>
  <c r="S21" i="7"/>
  <c r="S39" i="7" s="1"/>
  <c r="S43" i="7" s="1"/>
  <c r="Y31" i="1" l="1"/>
  <c r="Y32" i="1"/>
  <c r="Y30" i="1"/>
  <c r="W32" i="1"/>
  <c r="W31" i="1"/>
  <c r="W30" i="1"/>
</calcChain>
</file>

<file path=xl/comments1.xml><?xml version="1.0" encoding="utf-8"?>
<comments xmlns="http://schemas.openxmlformats.org/spreadsheetml/2006/main">
  <authors>
    <author>作成者</author>
  </authors>
  <commentList>
    <comment ref="E16" authorId="0" shapeId="0">
      <text>
        <r>
          <rPr>
            <sz val="9"/>
            <color indexed="81"/>
            <rFont val="ＭＳ Ｐゴシック"/>
            <family val="3"/>
            <charset val="128"/>
          </rPr>
          <t>決算統計
10-1-11　　201,145人
10-1-17　　3,324ha</t>
        </r>
      </text>
    </comment>
  </commentList>
</comments>
</file>

<file path=xl/comments2.xml><?xml version="1.0" encoding="utf-8"?>
<comments xmlns="http://schemas.openxmlformats.org/spreadsheetml/2006/main">
  <authors>
    <author>作成者</author>
  </authors>
  <commentList>
    <comment ref="M2" authorId="0" shapeId="0">
      <text>
        <r>
          <rPr>
            <sz val="9"/>
            <color indexed="81"/>
            <rFont val="ＭＳ Ｐゴシック"/>
            <family val="3"/>
            <charset val="128"/>
          </rPr>
          <t>H29繰越分を含む</t>
        </r>
      </text>
    </comment>
  </commentList>
</comments>
</file>

<file path=xl/comments3.xml><?xml version="1.0" encoding="utf-8"?>
<comments xmlns="http://schemas.openxmlformats.org/spreadsheetml/2006/main">
  <authors>
    <author>作成者</author>
  </authors>
  <commentList>
    <comment ref="E19" authorId="0" shapeId="0">
      <text>
        <r>
          <rPr>
            <sz val="9"/>
            <color indexed="81"/>
            <rFont val="ＭＳ Ｐゴシック"/>
            <family val="3"/>
            <charset val="128"/>
          </rPr>
          <t>決算統計
10-1-11　　201,145人
10-1-17　　3,324ha</t>
        </r>
      </text>
    </comment>
  </commentList>
</comments>
</file>

<file path=xl/sharedStrings.xml><?xml version="1.0" encoding="utf-8"?>
<sst xmlns="http://schemas.openxmlformats.org/spreadsheetml/2006/main" count="485" uniqueCount="318">
  <si>
    <t>年度</t>
    <rPh sb="0" eb="2">
      <t>ネンド</t>
    </rPh>
    <phoneticPr fontId="1"/>
  </si>
  <si>
    <t>平成</t>
    <rPh sb="0" eb="2">
      <t>ヘイセイ</t>
    </rPh>
    <phoneticPr fontId="1"/>
  </si>
  <si>
    <t>職員数</t>
    <rPh sb="0" eb="3">
      <t>ショクインスウ</t>
    </rPh>
    <phoneticPr fontId="1"/>
  </si>
  <si>
    <t>処理区域内人口密度</t>
    <rPh sb="0" eb="2">
      <t>ショリ</t>
    </rPh>
    <rPh sb="2" eb="5">
      <t>クイキナイ</t>
    </rPh>
    <rPh sb="5" eb="7">
      <t>ジンコウ</t>
    </rPh>
    <rPh sb="7" eb="9">
      <t>ミツド</t>
    </rPh>
    <phoneticPr fontId="1"/>
  </si>
  <si>
    <t>（１）</t>
    <phoneticPr fontId="1"/>
  </si>
  <si>
    <t>（３）</t>
  </si>
  <si>
    <t>（４）</t>
  </si>
  <si>
    <t>年　　　　　　度</t>
    <rPh sb="0" eb="8">
      <t>ネンド</t>
    </rPh>
    <phoneticPr fontId="6"/>
  </si>
  <si>
    <t>前々年度</t>
    <rPh sb="0" eb="2">
      <t>ゼンゼン</t>
    </rPh>
    <rPh sb="2" eb="4">
      <t>ネンド</t>
    </rPh>
    <phoneticPr fontId="6"/>
  </si>
  <si>
    <t>前年度</t>
    <rPh sb="0" eb="3">
      <t>ゼンネンド</t>
    </rPh>
    <phoneticPr fontId="6"/>
  </si>
  <si>
    <t>（決算）</t>
    <rPh sb="1" eb="3">
      <t>ケッサン</t>
    </rPh>
    <phoneticPr fontId="6"/>
  </si>
  <si>
    <t>決算
見込</t>
    <rPh sb="0" eb="2">
      <t>ケッサン</t>
    </rPh>
    <rPh sb="3" eb="5">
      <t>ミコ</t>
    </rPh>
    <phoneticPr fontId="6"/>
  </si>
  <si>
    <t>収益的収入</t>
    <rPh sb="0" eb="3">
      <t>シュウエキテキ</t>
    </rPh>
    <rPh sb="3" eb="5">
      <t>シュウニュウ</t>
    </rPh>
    <phoneticPr fontId="6"/>
  </si>
  <si>
    <t>営業収益</t>
    <rPh sb="0" eb="2">
      <t>エイギョウ</t>
    </rPh>
    <rPh sb="2" eb="4">
      <t>シュウエキ</t>
    </rPh>
    <phoneticPr fontId="6"/>
  </si>
  <si>
    <t>料金収入</t>
    <rPh sb="0" eb="2">
      <t>リョウキン</t>
    </rPh>
    <rPh sb="2" eb="4">
      <t>シュウニュウ</t>
    </rPh>
    <phoneticPr fontId="6"/>
  </si>
  <si>
    <t>受託工事収益</t>
    <rPh sb="0" eb="2">
      <t>ジュタク</t>
    </rPh>
    <rPh sb="2" eb="4">
      <t>コウジ</t>
    </rPh>
    <rPh sb="4" eb="6">
      <t>シュウエキ</t>
    </rPh>
    <phoneticPr fontId="6"/>
  </si>
  <si>
    <t>その他</t>
    <rPh sb="2" eb="3">
      <t>タ</t>
    </rPh>
    <phoneticPr fontId="6"/>
  </si>
  <si>
    <t>営業外収益</t>
    <rPh sb="0" eb="3">
      <t>エイギョウガイ</t>
    </rPh>
    <rPh sb="3" eb="5">
      <t>シュウエキ</t>
    </rPh>
    <phoneticPr fontId="6"/>
  </si>
  <si>
    <t>収益的支出</t>
    <rPh sb="0" eb="3">
      <t>シュウエキテキ</t>
    </rPh>
    <rPh sb="3" eb="5">
      <t>シシュツ</t>
    </rPh>
    <phoneticPr fontId="6"/>
  </si>
  <si>
    <t>営業費用</t>
    <rPh sb="0" eb="2">
      <t>エイギョウ</t>
    </rPh>
    <rPh sb="2" eb="4">
      <t>ヒヨウ</t>
    </rPh>
    <phoneticPr fontId="6"/>
  </si>
  <si>
    <t>職員給与費</t>
    <rPh sb="0" eb="2">
      <t>ショクイン</t>
    </rPh>
    <rPh sb="2" eb="5">
      <t>キュウヨヒ</t>
    </rPh>
    <phoneticPr fontId="6"/>
  </si>
  <si>
    <t>営業外費用</t>
    <rPh sb="0" eb="3">
      <t>エイギョウガイ</t>
    </rPh>
    <rPh sb="3" eb="5">
      <t>ヒヨウ</t>
    </rPh>
    <phoneticPr fontId="6"/>
  </si>
  <si>
    <t>支払利息</t>
    <rPh sb="0" eb="2">
      <t>シハライ</t>
    </rPh>
    <rPh sb="2" eb="4">
      <t>リソク</t>
    </rPh>
    <phoneticPr fontId="6"/>
  </si>
  <si>
    <t>×100</t>
    <phoneticPr fontId="6"/>
  </si>
  <si>
    <t>）</t>
    <phoneticPr fontId="6"/>
  </si>
  <si>
    <t>（単位：千円）</t>
    <rPh sb="1" eb="3">
      <t>タンイ</t>
    </rPh>
    <rPh sb="4" eb="6">
      <t>センエン</t>
    </rPh>
    <phoneticPr fontId="6"/>
  </si>
  <si>
    <t>年　　　　　度</t>
    <rPh sb="0" eb="1">
      <t>トシ</t>
    </rPh>
    <rPh sb="6" eb="7">
      <t>ド</t>
    </rPh>
    <phoneticPr fontId="6"/>
  </si>
  <si>
    <t>資本的収入</t>
    <rPh sb="0" eb="3">
      <t>シホンテキ</t>
    </rPh>
    <rPh sb="3" eb="5">
      <t>シュウニュウ</t>
    </rPh>
    <phoneticPr fontId="6"/>
  </si>
  <si>
    <t>うち資本費平準化債</t>
    <rPh sb="2" eb="5">
      <t>シホンヒ</t>
    </rPh>
    <rPh sb="5" eb="7">
      <t>ヘイジュン</t>
    </rPh>
    <rPh sb="7" eb="9">
      <t>カサイ</t>
    </rPh>
    <phoneticPr fontId="6"/>
  </si>
  <si>
    <t>国（都道府県）補助金</t>
    <rPh sb="0" eb="1">
      <t>クニ</t>
    </rPh>
    <rPh sb="2" eb="4">
      <t>トドウ</t>
    </rPh>
    <rPh sb="4" eb="5">
      <t>フ</t>
    </rPh>
    <rPh sb="5" eb="6">
      <t>ケン</t>
    </rPh>
    <rPh sb="7" eb="10">
      <t>ホジョキン</t>
    </rPh>
    <phoneticPr fontId="6"/>
  </si>
  <si>
    <t>固定資産売却代金</t>
    <rPh sb="0" eb="4">
      <t>コテイシサン</t>
    </rPh>
    <rPh sb="4" eb="6">
      <t>バイキャク</t>
    </rPh>
    <rPh sb="6" eb="8">
      <t>ダイキン</t>
    </rPh>
    <phoneticPr fontId="6"/>
  </si>
  <si>
    <t>工事負担金</t>
    <rPh sb="0" eb="2">
      <t>コウジ</t>
    </rPh>
    <rPh sb="2" eb="5">
      <t>フタンキン</t>
    </rPh>
    <phoneticPr fontId="6"/>
  </si>
  <si>
    <t>(A)</t>
    <phoneticPr fontId="6"/>
  </si>
  <si>
    <t>資本的支出</t>
    <rPh sb="0" eb="3">
      <t>シホンテキ</t>
    </rPh>
    <rPh sb="3" eb="5">
      <t>シシュツ</t>
    </rPh>
    <phoneticPr fontId="6"/>
  </si>
  <si>
    <t>建設改良費</t>
    <rPh sb="0" eb="2">
      <t>ケンセツ</t>
    </rPh>
    <rPh sb="2" eb="5">
      <t>カイリョウヒ</t>
    </rPh>
    <phoneticPr fontId="6"/>
  </si>
  <si>
    <t>うち職員給与費</t>
    <rPh sb="2" eb="4">
      <t>ショクイン</t>
    </rPh>
    <rPh sb="4" eb="7">
      <t>キュウヨヒ</t>
    </rPh>
    <phoneticPr fontId="6"/>
  </si>
  <si>
    <t>他会計借入金残高</t>
    <rPh sb="0" eb="1">
      <t>ホカ</t>
    </rPh>
    <rPh sb="1" eb="3">
      <t>カイケイ</t>
    </rPh>
    <rPh sb="3" eb="6">
      <t>カリイレキン</t>
    </rPh>
    <rPh sb="6" eb="8">
      <t>ザンダカ</t>
    </rPh>
    <phoneticPr fontId="6"/>
  </si>
  <si>
    <t>○他会計繰入金</t>
    <rPh sb="1" eb="2">
      <t>ホカ</t>
    </rPh>
    <rPh sb="2" eb="4">
      <t>カイケイ</t>
    </rPh>
    <rPh sb="4" eb="6">
      <t>クリイレ</t>
    </rPh>
    <rPh sb="6" eb="7">
      <t>キン</t>
    </rPh>
    <phoneticPr fontId="6"/>
  </si>
  <si>
    <t>収益的収支分</t>
    <rPh sb="0" eb="3">
      <t>シュウエキテキ</t>
    </rPh>
    <rPh sb="3" eb="5">
      <t>シュウシ</t>
    </rPh>
    <rPh sb="5" eb="6">
      <t>ブン</t>
    </rPh>
    <phoneticPr fontId="6"/>
  </si>
  <si>
    <t>うち基準内繰入金</t>
    <rPh sb="2" eb="5">
      <t>キジュンナイ</t>
    </rPh>
    <rPh sb="5" eb="7">
      <t>クリイレ</t>
    </rPh>
    <rPh sb="7" eb="8">
      <t>キン</t>
    </rPh>
    <phoneticPr fontId="6"/>
  </si>
  <si>
    <t>うち基準外繰入金</t>
    <rPh sb="2" eb="4">
      <t>キジュン</t>
    </rPh>
    <rPh sb="4" eb="5">
      <t>ガイ</t>
    </rPh>
    <rPh sb="5" eb="7">
      <t>クリイレ</t>
    </rPh>
    <rPh sb="7" eb="8">
      <t>キン</t>
    </rPh>
    <phoneticPr fontId="6"/>
  </si>
  <si>
    <t>資本的収支分</t>
    <rPh sb="0" eb="3">
      <t>シホンテキ</t>
    </rPh>
    <rPh sb="3" eb="5">
      <t>シュウシ</t>
    </rPh>
    <rPh sb="5" eb="6">
      <t>ブン</t>
    </rPh>
    <phoneticPr fontId="6"/>
  </si>
  <si>
    <t>合計</t>
    <rPh sb="0" eb="2">
      <t>ゴウケイ</t>
    </rPh>
    <phoneticPr fontId="6"/>
  </si>
  <si>
    <t>（単位：千円，％）</t>
    <rPh sb="1" eb="3">
      <t>タンイ</t>
    </rPh>
    <rPh sb="4" eb="6">
      <t>センエン</t>
    </rPh>
    <phoneticPr fontId="6"/>
  </si>
  <si>
    <t>区</t>
    <rPh sb="0" eb="1">
      <t>ク</t>
    </rPh>
    <phoneticPr fontId="6"/>
  </si>
  <si>
    <t>分</t>
    <rPh sb="0" eb="1">
      <t>ブン</t>
    </rPh>
    <phoneticPr fontId="6"/>
  </si>
  <si>
    <t>総収益</t>
    <rPh sb="0" eb="3">
      <t>ソウシュウエキ</t>
    </rPh>
    <phoneticPr fontId="6"/>
  </si>
  <si>
    <t>ア</t>
    <phoneticPr fontId="6"/>
  </si>
  <si>
    <t>イ</t>
    <phoneticPr fontId="6"/>
  </si>
  <si>
    <t>（２）</t>
    <phoneticPr fontId="6"/>
  </si>
  <si>
    <t>他会計繰入金</t>
    <rPh sb="0" eb="1">
      <t>タ</t>
    </rPh>
    <rPh sb="1" eb="3">
      <t>カイケイ</t>
    </rPh>
    <rPh sb="3" eb="6">
      <t>クリイレキン</t>
    </rPh>
    <phoneticPr fontId="6"/>
  </si>
  <si>
    <t>総費用</t>
    <rPh sb="0" eb="3">
      <t>ソウヒヨウ</t>
    </rPh>
    <phoneticPr fontId="6"/>
  </si>
  <si>
    <t>(D)</t>
    <phoneticPr fontId="6"/>
  </si>
  <si>
    <t>うち退職手当</t>
    <rPh sb="2" eb="4">
      <t>タイショク</t>
    </rPh>
    <rPh sb="4" eb="6">
      <t>テアテ</t>
    </rPh>
    <phoneticPr fontId="6"/>
  </si>
  <si>
    <t>うち一時借入金利息</t>
    <rPh sb="2" eb="4">
      <t>イチジ</t>
    </rPh>
    <rPh sb="4" eb="6">
      <t>カリイレ</t>
    </rPh>
    <rPh sb="6" eb="7">
      <t>キンリ</t>
    </rPh>
    <rPh sb="7" eb="9">
      <t>リソク</t>
    </rPh>
    <phoneticPr fontId="6"/>
  </si>
  <si>
    <t>３</t>
    <phoneticPr fontId="6"/>
  </si>
  <si>
    <t>収支差引</t>
    <rPh sb="0" eb="2">
      <t>シュウシ</t>
    </rPh>
    <rPh sb="2" eb="4">
      <t>サシヒキ</t>
    </rPh>
    <phoneticPr fontId="6"/>
  </si>
  <si>
    <t>資　本　的　収　支</t>
    <rPh sb="0" eb="1">
      <t>シ</t>
    </rPh>
    <rPh sb="2" eb="3">
      <t>ホン</t>
    </rPh>
    <rPh sb="4" eb="5">
      <t>テキ</t>
    </rPh>
    <rPh sb="6" eb="7">
      <t>オサム</t>
    </rPh>
    <rPh sb="8" eb="9">
      <t>ササ</t>
    </rPh>
    <phoneticPr fontId="6"/>
  </si>
  <si>
    <t>地方債</t>
    <rPh sb="0" eb="3">
      <t>チホウサイ</t>
    </rPh>
    <phoneticPr fontId="6"/>
  </si>
  <si>
    <t>他会計補助金</t>
    <rPh sb="0" eb="3">
      <t>タカイケイ</t>
    </rPh>
    <rPh sb="3" eb="6">
      <t>ホジョキン</t>
    </rPh>
    <phoneticPr fontId="6"/>
  </si>
  <si>
    <t>他会計借入金</t>
    <rPh sb="0" eb="3">
      <t>タカイケイ</t>
    </rPh>
    <rPh sb="3" eb="6">
      <t>カリイレキン</t>
    </rPh>
    <phoneticPr fontId="6"/>
  </si>
  <si>
    <t>（５）</t>
  </si>
  <si>
    <t>（６）</t>
  </si>
  <si>
    <t>（７）</t>
  </si>
  <si>
    <t>地方債償還金</t>
    <rPh sb="0" eb="3">
      <t>チホウサイ</t>
    </rPh>
    <rPh sb="3" eb="6">
      <t>ショウカンキン</t>
    </rPh>
    <phoneticPr fontId="6"/>
  </si>
  <si>
    <t>他会計長期借入金返還金</t>
    <rPh sb="0" eb="1">
      <t>タ</t>
    </rPh>
    <rPh sb="1" eb="3">
      <t>カイケイ</t>
    </rPh>
    <rPh sb="3" eb="5">
      <t>チョウキ</t>
    </rPh>
    <rPh sb="5" eb="8">
      <t>カリイレキン</t>
    </rPh>
    <rPh sb="8" eb="10">
      <t>ヘンカン</t>
    </rPh>
    <rPh sb="10" eb="11">
      <t>キン</t>
    </rPh>
    <phoneticPr fontId="6"/>
  </si>
  <si>
    <t>他会計への繰出金</t>
    <rPh sb="0" eb="3">
      <t>タカイケイ</t>
    </rPh>
    <rPh sb="5" eb="7">
      <t>クリダシ</t>
    </rPh>
    <rPh sb="7" eb="8">
      <t>キン</t>
    </rPh>
    <phoneticPr fontId="6"/>
  </si>
  <si>
    <t>(I)</t>
    <phoneticPr fontId="6"/>
  </si>
  <si>
    <t>収支再差引</t>
    <rPh sb="0" eb="2">
      <t>シュウシ</t>
    </rPh>
    <rPh sb="2" eb="3">
      <t>フタタ</t>
    </rPh>
    <rPh sb="3" eb="5">
      <t>サシヒキ</t>
    </rPh>
    <phoneticPr fontId="6"/>
  </si>
  <si>
    <t>積立金</t>
    <rPh sb="0" eb="3">
      <t>ツミタテキン</t>
    </rPh>
    <phoneticPr fontId="6"/>
  </si>
  <si>
    <t>前年度からの繰越金</t>
    <rPh sb="0" eb="3">
      <t>ゼンネンド</t>
    </rPh>
    <rPh sb="6" eb="9">
      <t>クリコシキン</t>
    </rPh>
    <phoneticPr fontId="6"/>
  </si>
  <si>
    <t>(L)</t>
    <phoneticPr fontId="6"/>
  </si>
  <si>
    <t>前年度繰上充用金</t>
    <rPh sb="0" eb="3">
      <t>ゼンネンド</t>
    </rPh>
    <rPh sb="3" eb="5">
      <t>クリアゲ</t>
    </rPh>
    <rPh sb="5" eb="7">
      <t>ジュウヨウ</t>
    </rPh>
    <rPh sb="7" eb="8">
      <t>キン</t>
    </rPh>
    <phoneticPr fontId="6"/>
  </si>
  <si>
    <t>形式収支</t>
    <rPh sb="0" eb="2">
      <t>ケイシキ</t>
    </rPh>
    <rPh sb="2" eb="4">
      <t>シュウシ</t>
    </rPh>
    <phoneticPr fontId="6"/>
  </si>
  <si>
    <t>翌年度へ繰り越すべき財源</t>
    <rPh sb="0" eb="3">
      <t>ヨクネンド</t>
    </rPh>
    <rPh sb="4" eb="5">
      <t>ク</t>
    </rPh>
    <rPh sb="6" eb="7">
      <t>コ</t>
    </rPh>
    <rPh sb="10" eb="12">
      <t>ザイゲン</t>
    </rPh>
    <phoneticPr fontId="6"/>
  </si>
  <si>
    <t>実質収支</t>
    <rPh sb="0" eb="2">
      <t>ジッシツ</t>
    </rPh>
    <rPh sb="2" eb="4">
      <t>シュウシ</t>
    </rPh>
    <phoneticPr fontId="6"/>
  </si>
  <si>
    <t>黒字</t>
    <rPh sb="0" eb="2">
      <t>クロジ</t>
    </rPh>
    <phoneticPr fontId="6"/>
  </si>
  <si>
    <t>赤字</t>
    <rPh sb="0" eb="2">
      <t>アカジ</t>
    </rPh>
    <phoneticPr fontId="6"/>
  </si>
  <si>
    <t>赤字比率（</t>
    <rPh sb="0" eb="2">
      <t>アカジ</t>
    </rPh>
    <phoneticPr fontId="6"/>
  </si>
  <si>
    <t>収益的収支比率（</t>
    <rPh sb="0" eb="3">
      <t>シュウエキテキ</t>
    </rPh>
    <rPh sb="3" eb="5">
      <t>シュウシ</t>
    </rPh>
    <phoneticPr fontId="6"/>
  </si>
  <si>
    <t>(D)+(H)</t>
    <phoneticPr fontId="6"/>
  </si>
  <si>
    <t>地方財政法施行令第16条第１項により算定した
資金の不足額</t>
    <rPh sb="23" eb="25">
      <t>シキン</t>
    </rPh>
    <rPh sb="26" eb="29">
      <t>フソクガク</t>
    </rPh>
    <phoneticPr fontId="6"/>
  </si>
  <si>
    <t>営業収益－受託工事収益　(B)-(C)</t>
    <rPh sb="0" eb="2">
      <t>エイギョウ</t>
    </rPh>
    <rPh sb="2" eb="4">
      <t>シュウエキ</t>
    </rPh>
    <rPh sb="5" eb="7">
      <t>ジュタク</t>
    </rPh>
    <rPh sb="7" eb="9">
      <t>コウジ</t>
    </rPh>
    <rPh sb="9" eb="11">
      <t>シュウエキ</t>
    </rPh>
    <phoneticPr fontId="6"/>
  </si>
  <si>
    <t xml:space="preserve">地方財政法による
資金不足の比率   </t>
    <rPh sb="0" eb="2">
      <t>チホウ</t>
    </rPh>
    <rPh sb="2" eb="4">
      <t>ザイセイ</t>
    </rPh>
    <rPh sb="4" eb="5">
      <t>ホウ</t>
    </rPh>
    <rPh sb="9" eb="11">
      <t>シキン</t>
    </rPh>
    <rPh sb="11" eb="13">
      <t>ブソク</t>
    </rPh>
    <rPh sb="14" eb="16">
      <t>ヒリツ</t>
    </rPh>
    <phoneticPr fontId="6"/>
  </si>
  <si>
    <t>健全化法施行令第17条により算定した
事業の規模</t>
    <phoneticPr fontId="6"/>
  </si>
  <si>
    <t>地方債残高</t>
    <rPh sb="0" eb="3">
      <t>チホウサイ</t>
    </rPh>
    <rPh sb="3" eb="5">
      <t>ザンダカ</t>
    </rPh>
    <phoneticPr fontId="6"/>
  </si>
  <si>
    <t>民間活用の状況</t>
    <rPh sb="0" eb="2">
      <t>ミンカン</t>
    </rPh>
    <rPh sb="2" eb="4">
      <t>カツヨウ</t>
    </rPh>
    <rPh sb="5" eb="7">
      <t>ジョウキョウ</t>
    </rPh>
    <phoneticPr fontId="1"/>
  </si>
  <si>
    <t>法適（全部適用・一部適用）
非適の区分</t>
    <rPh sb="0" eb="1">
      <t>ホウ</t>
    </rPh>
    <rPh sb="1" eb="2">
      <t>テキ</t>
    </rPh>
    <rPh sb="3" eb="5">
      <t>ゼンブ</t>
    </rPh>
    <rPh sb="5" eb="7">
      <t>テキヨウ</t>
    </rPh>
    <rPh sb="8" eb="10">
      <t>イチブ</t>
    </rPh>
    <rPh sb="10" eb="12">
      <t>テキヨウ</t>
    </rPh>
    <rPh sb="14" eb="15">
      <t>ヒ</t>
    </rPh>
    <rPh sb="15" eb="16">
      <t>テキ</t>
    </rPh>
    <rPh sb="17" eb="19">
      <t>クブン</t>
    </rPh>
    <phoneticPr fontId="1"/>
  </si>
  <si>
    <t>事業運営組織</t>
    <rPh sb="0" eb="2">
      <t>ジギョウ</t>
    </rPh>
    <rPh sb="2" eb="4">
      <t>ウンエイ</t>
    </rPh>
    <rPh sb="4" eb="6">
      <t>ソシキ</t>
    </rPh>
    <phoneticPr fontId="1"/>
  </si>
  <si>
    <t>処理区数</t>
    <rPh sb="2" eb="3">
      <t>ク</t>
    </rPh>
    <phoneticPr fontId="1"/>
  </si>
  <si>
    <t>資産活用の状況</t>
    <rPh sb="0" eb="2">
      <t>シサン</t>
    </rPh>
    <rPh sb="2" eb="4">
      <t>カツヨウ</t>
    </rPh>
    <rPh sb="5" eb="7">
      <t>ジョウキョウ</t>
    </rPh>
    <phoneticPr fontId="1"/>
  </si>
  <si>
    <t xml:space="preserve"> イ　指定管理者制度</t>
    <rPh sb="3" eb="5">
      <t>シテイ</t>
    </rPh>
    <rPh sb="5" eb="8">
      <t>カンリシャ</t>
    </rPh>
    <rPh sb="8" eb="10">
      <t>セイド</t>
    </rPh>
    <phoneticPr fontId="1"/>
  </si>
  <si>
    <t xml:space="preserve"> ウ　ＰＰＰ・ＰＦＩ</t>
    <phoneticPr fontId="1"/>
  </si>
  <si>
    <t>処理場数</t>
    <rPh sb="2" eb="3">
      <t>バ</t>
    </rPh>
    <phoneticPr fontId="1"/>
  </si>
  <si>
    <t>供用開始年度
（供用開始後年数）</t>
    <rPh sb="0" eb="2">
      <t>キョウヨウ</t>
    </rPh>
    <rPh sb="2" eb="4">
      <t>カイシ</t>
    </rPh>
    <rPh sb="4" eb="6">
      <t>ネンド</t>
    </rPh>
    <rPh sb="8" eb="10">
      <t>キョウヨウ</t>
    </rPh>
    <rPh sb="10" eb="12">
      <t>カイシ</t>
    </rPh>
    <rPh sb="12" eb="13">
      <t>ゴ</t>
    </rPh>
    <rPh sb="13" eb="15">
      <t>ネンスウ</t>
    </rPh>
    <phoneticPr fontId="1"/>
  </si>
  <si>
    <t xml:space="preserve"> ア　民間委託
　　　（包括的民間委託を含む）</t>
    <rPh sb="3" eb="5">
      <t>ミンカン</t>
    </rPh>
    <rPh sb="5" eb="7">
      <t>イタク</t>
    </rPh>
    <rPh sb="12" eb="15">
      <t>ホウカツテキ</t>
    </rPh>
    <rPh sb="15" eb="17">
      <t>ミンカン</t>
    </rPh>
    <rPh sb="17" eb="19">
      <t>イタク</t>
    </rPh>
    <rPh sb="20" eb="21">
      <t>フク</t>
    </rPh>
    <phoneticPr fontId="1"/>
  </si>
  <si>
    <t>円</t>
    <rPh sb="0" eb="1">
      <t>エン</t>
    </rPh>
    <phoneticPr fontId="1"/>
  </si>
  <si>
    <t>（２）</t>
    <phoneticPr fontId="1"/>
  </si>
  <si>
    <t>別添２－２</t>
    <rPh sb="0" eb="2">
      <t>ベッテン</t>
    </rPh>
    <phoneticPr fontId="1"/>
  </si>
  <si>
    <t>経営戦略の事後検証、更新等に関する事項</t>
    <rPh sb="0" eb="2">
      <t>ケイエイ</t>
    </rPh>
    <rPh sb="2" eb="4">
      <t>センリャク</t>
    </rPh>
    <rPh sb="5" eb="7">
      <t>ジゴ</t>
    </rPh>
    <rPh sb="7" eb="9">
      <t>ケンショウ</t>
    </rPh>
    <rPh sb="10" eb="12">
      <t>コウシン</t>
    </rPh>
    <rPh sb="12" eb="13">
      <t>トウ</t>
    </rPh>
    <rPh sb="14" eb="15">
      <t>カン</t>
    </rPh>
    <rPh sb="17" eb="19">
      <t>ジコウ</t>
    </rPh>
    <phoneticPr fontId="1"/>
  </si>
  <si>
    <t>経営戦略の事後検証、
更新等に関する事項</t>
    <rPh sb="0" eb="2">
      <t>ケイエイ</t>
    </rPh>
    <rPh sb="2" eb="4">
      <t>センリャク</t>
    </rPh>
    <rPh sb="5" eb="7">
      <t>ジゴ</t>
    </rPh>
    <rPh sb="7" eb="9">
      <t>ケンショウ</t>
    </rPh>
    <rPh sb="11" eb="13">
      <t>コウシン</t>
    </rPh>
    <rPh sb="13" eb="14">
      <t>トウ</t>
    </rPh>
    <rPh sb="15" eb="16">
      <t>カン</t>
    </rPh>
    <rPh sb="18" eb="20">
      <t>ジコウ</t>
    </rPh>
    <phoneticPr fontId="1"/>
  </si>
  <si>
    <t>（３）</t>
    <phoneticPr fontId="1"/>
  </si>
  <si>
    <t>（１）</t>
    <phoneticPr fontId="1"/>
  </si>
  <si>
    <t>資産活用による収入増加
の取組について</t>
    <rPh sb="0" eb="2">
      <t>シサン</t>
    </rPh>
    <rPh sb="2" eb="4">
      <t>カツヨウ</t>
    </rPh>
    <rPh sb="7" eb="9">
      <t>シュウニュウ</t>
    </rPh>
    <rPh sb="9" eb="11">
      <t>ゾウカ</t>
    </rPh>
    <rPh sb="13" eb="15">
      <t>トリクミ</t>
    </rPh>
    <phoneticPr fontId="1"/>
  </si>
  <si>
    <t>使用料の見直しに関する事項</t>
    <rPh sb="0" eb="3">
      <t>シヨウリョウ</t>
    </rPh>
    <rPh sb="4" eb="6">
      <t>ミナオ</t>
    </rPh>
    <rPh sb="8" eb="9">
      <t>カン</t>
    </rPh>
    <rPh sb="11" eb="13">
      <t>ジコウ</t>
    </rPh>
    <phoneticPr fontId="1"/>
  </si>
  <si>
    <t>職員給与費に関する事項</t>
    <rPh sb="0" eb="2">
      <t>ショクイン</t>
    </rPh>
    <rPh sb="2" eb="5">
      <t>キュウヨヒ</t>
    </rPh>
    <rPh sb="6" eb="7">
      <t>カン</t>
    </rPh>
    <rPh sb="9" eb="11">
      <t>ジコウ</t>
    </rPh>
    <phoneticPr fontId="1"/>
  </si>
  <si>
    <t>修繕費に関する事項</t>
    <rPh sb="0" eb="3">
      <t>シュウゼンヒ</t>
    </rPh>
    <rPh sb="4" eb="5">
      <t>カン</t>
    </rPh>
    <rPh sb="7" eb="9">
      <t>ジコウ</t>
    </rPh>
    <phoneticPr fontId="1"/>
  </si>
  <si>
    <t>委託費に関する事項</t>
    <rPh sb="0" eb="3">
      <t>イタクヒ</t>
    </rPh>
    <rPh sb="4" eb="5">
      <t>カン</t>
    </rPh>
    <rPh sb="7" eb="9">
      <t>ジコウ</t>
    </rPh>
    <phoneticPr fontId="1"/>
  </si>
  <si>
    <t>流域下水道等への
接続の有無</t>
    <phoneticPr fontId="1"/>
  </si>
  <si>
    <t>広域化・共同化・最適化に関する事項</t>
    <rPh sb="0" eb="2">
      <t>コウイキ</t>
    </rPh>
    <rPh sb="2" eb="3">
      <t>カ</t>
    </rPh>
    <rPh sb="4" eb="7">
      <t>キョウドウカ</t>
    </rPh>
    <rPh sb="8" eb="11">
      <t>サイテキカ</t>
    </rPh>
    <rPh sb="12" eb="13">
      <t>カン</t>
    </rPh>
    <rPh sb="15" eb="17">
      <t>ジコウ</t>
    </rPh>
    <phoneticPr fontId="1"/>
  </si>
  <si>
    <t>投資の平準化に関する事項</t>
    <rPh sb="0" eb="2">
      <t>トウシ</t>
    </rPh>
    <rPh sb="3" eb="6">
      <t>ヘイジュンカ</t>
    </rPh>
    <rPh sb="7" eb="8">
      <t>カン</t>
    </rPh>
    <rPh sb="10" eb="12">
      <t>ジコウ</t>
    </rPh>
    <phoneticPr fontId="1"/>
  </si>
  <si>
    <t>※ 赤字がある場合には（３）において、その解消方法が示されていることが必要</t>
    <phoneticPr fontId="1"/>
  </si>
  <si>
    <t>策　　定　　日：</t>
    <phoneticPr fontId="1"/>
  </si>
  <si>
    <t>年</t>
    <rPh sb="0" eb="1">
      <t>ネン</t>
    </rPh>
    <phoneticPr fontId="1"/>
  </si>
  <si>
    <t>月</t>
    <rPh sb="0" eb="1">
      <t>ツキ</t>
    </rPh>
    <phoneticPr fontId="1"/>
  </si>
  <si>
    <t>計画期間：</t>
    <rPh sb="0" eb="2">
      <t>ケイカク</t>
    </rPh>
    <rPh sb="2" eb="4">
      <t>キカン</t>
    </rPh>
    <phoneticPr fontId="1"/>
  </si>
  <si>
    <t>～</t>
    <phoneticPr fontId="1"/>
  </si>
  <si>
    <t>団　　体　　名：</t>
    <rPh sb="0" eb="1">
      <t>ダン</t>
    </rPh>
    <rPh sb="3" eb="4">
      <t>カラダ</t>
    </rPh>
    <rPh sb="6" eb="7">
      <t>メイ</t>
    </rPh>
    <phoneticPr fontId="1"/>
  </si>
  <si>
    <t>事　　業　　名：</t>
    <rPh sb="0" eb="1">
      <t>コト</t>
    </rPh>
    <rPh sb="3" eb="4">
      <t>ギョウ</t>
    </rPh>
    <rPh sb="6" eb="7">
      <t>メイ</t>
    </rPh>
    <phoneticPr fontId="1"/>
  </si>
  <si>
    <t>広域化・共同化・最適化
実施状況*1</t>
    <rPh sb="0" eb="3">
      <t>コウイキカ</t>
    </rPh>
    <rPh sb="4" eb="7">
      <t>キョウドウカ</t>
    </rPh>
    <rPh sb="8" eb="11">
      <t>サイテキカ</t>
    </rPh>
    <rPh sb="12" eb="14">
      <t>ジッシ</t>
    </rPh>
    <rPh sb="14" eb="16">
      <t>ジョウキョウ</t>
    </rPh>
    <phoneticPr fontId="1"/>
  </si>
  <si>
    <t>２．経営の基本方針</t>
    <rPh sb="2" eb="4">
      <t>ケイエイ</t>
    </rPh>
    <rPh sb="5" eb="7">
      <t>キホン</t>
    </rPh>
    <rPh sb="7" eb="9">
      <t>ホウシン</t>
    </rPh>
    <phoneticPr fontId="1"/>
  </si>
  <si>
    <t>４．</t>
    <phoneticPr fontId="1"/>
  </si>
  <si>
    <t>経営比較分析表を活用した現状分析</t>
    <rPh sb="0" eb="2">
      <t>ケイエイ</t>
    </rPh>
    <rPh sb="2" eb="4">
      <t>ヒカク</t>
    </rPh>
    <rPh sb="4" eb="7">
      <t>ブンセキヒョウ</t>
    </rPh>
    <rPh sb="8" eb="9">
      <t>カツ</t>
    </rPh>
    <rPh sb="9" eb="10">
      <t>ヨウ</t>
    </rPh>
    <rPh sb="12" eb="14">
      <t>ゲンジョウ</t>
    </rPh>
    <rPh sb="14" eb="15">
      <t>ブン</t>
    </rPh>
    <rPh sb="15" eb="16">
      <t>サ</t>
    </rPh>
    <phoneticPr fontId="1"/>
  </si>
  <si>
    <t>１．事業概要</t>
    <rPh sb="2" eb="4">
      <t>ジギョウ</t>
    </rPh>
    <rPh sb="4" eb="6">
      <t>ガイヨウ</t>
    </rPh>
    <phoneticPr fontId="1"/>
  </si>
  <si>
    <t>①　今後の投資についての考え方・検討状況</t>
    <rPh sb="2" eb="4">
      <t>コンゴ</t>
    </rPh>
    <rPh sb="5" eb="7">
      <t>トウシ</t>
    </rPh>
    <rPh sb="12" eb="13">
      <t>カンガ</t>
    </rPh>
    <rPh sb="14" eb="15">
      <t>カタ</t>
    </rPh>
    <rPh sb="16" eb="18">
      <t>ケントウ</t>
    </rPh>
    <rPh sb="18" eb="20">
      <t>ジョウキョウ</t>
    </rPh>
    <phoneticPr fontId="1"/>
  </si>
  <si>
    <r>
      <t>②　今後の財源についての考え方</t>
    </r>
    <r>
      <rPr>
        <sz val="14"/>
        <rFont val="ＭＳ Ｐゴシック"/>
        <family val="3"/>
        <charset val="128"/>
        <scheme val="minor"/>
      </rPr>
      <t>・検討状況</t>
    </r>
    <rPh sb="2" eb="4">
      <t>コンゴ</t>
    </rPh>
    <rPh sb="5" eb="7">
      <t>ザイゲン</t>
    </rPh>
    <rPh sb="12" eb="13">
      <t>カンガ</t>
    </rPh>
    <rPh sb="14" eb="15">
      <t>カタ</t>
    </rPh>
    <rPh sb="16" eb="18">
      <t>ケントウ</t>
    </rPh>
    <rPh sb="18" eb="20">
      <t>ジョウキョウ</t>
    </rPh>
    <phoneticPr fontId="1"/>
  </si>
  <si>
    <r>
      <t>③　投資以外の経費</t>
    </r>
    <r>
      <rPr>
        <sz val="14"/>
        <rFont val="ＭＳ Ｐゴシック"/>
        <family val="3"/>
        <charset val="128"/>
        <scheme val="minor"/>
      </rPr>
      <t>についての考え方・検討状況</t>
    </r>
    <rPh sb="2" eb="4">
      <t>トウシ</t>
    </rPh>
    <rPh sb="4" eb="6">
      <t>イガイ</t>
    </rPh>
    <rPh sb="7" eb="9">
      <t>ケイヒ</t>
    </rPh>
    <rPh sb="14" eb="15">
      <t>カンガ</t>
    </rPh>
    <rPh sb="16" eb="17">
      <t>カタ</t>
    </rPh>
    <rPh sb="18" eb="20">
      <t>ケントウ</t>
    </rPh>
    <rPh sb="20" eb="22">
      <t>ジョウキョウ</t>
    </rPh>
    <phoneticPr fontId="1"/>
  </si>
  <si>
    <t xml:space="preserve"> （１）において、純損益（法適用）又は実質収支（法非適用）が計画期間の最終年度で黒字とならず、赤字が発生している場合には、赤字の解消に向けた取組の方向性、検討体制・スケジュールや必要に応じて経費回収率等の指標に係る目標値を記載すること。</t>
    <phoneticPr fontId="1"/>
  </si>
  <si>
    <t>３．投資・財政計画（収支計画）</t>
    <rPh sb="2" eb="4">
      <t>トウシ</t>
    </rPh>
    <rPh sb="5" eb="7">
      <t>ザイセイ</t>
    </rPh>
    <rPh sb="7" eb="9">
      <t>ケイカク</t>
    </rPh>
    <rPh sb="10" eb="12">
      <t>シュウシ</t>
    </rPh>
    <rPh sb="12" eb="14">
      <t>ケイカク</t>
    </rPh>
    <phoneticPr fontId="1"/>
  </si>
  <si>
    <r>
      <t>投資・財政計画</t>
    </r>
    <r>
      <rPr>
        <sz val="14"/>
        <rFont val="ＭＳ Ｐゴシック"/>
        <family val="3"/>
        <charset val="128"/>
        <scheme val="minor"/>
      </rPr>
      <t xml:space="preserve">（収支計画） </t>
    </r>
    <r>
      <rPr>
        <sz val="14"/>
        <rFont val="ＭＳ Ｐゴシック"/>
        <family val="2"/>
        <scheme val="minor"/>
      </rPr>
      <t>： 別　紙　の　と　お　り</t>
    </r>
    <rPh sb="0" eb="2">
      <t>トウシ</t>
    </rPh>
    <rPh sb="3" eb="5">
      <t>ザイセイ</t>
    </rPh>
    <rPh sb="5" eb="7">
      <t>ケイカク</t>
    </rPh>
    <rPh sb="8" eb="10">
      <t>シュウシ</t>
    </rPh>
    <rPh sb="10" eb="12">
      <t>ケイカク</t>
    </rPh>
    <phoneticPr fontId="1"/>
  </si>
  <si>
    <r>
      <t>（２）投資・財政計画</t>
    </r>
    <r>
      <rPr>
        <sz val="14"/>
        <rFont val="ＭＳ Ｐゴシック"/>
        <family val="3"/>
        <charset val="128"/>
        <scheme val="minor"/>
      </rPr>
      <t>（収支計画）の策定に当たっての説明</t>
    </r>
    <rPh sb="11" eb="13">
      <t>シュウシ</t>
    </rPh>
    <rPh sb="13" eb="15">
      <t>ケイカク</t>
    </rPh>
    <rPh sb="20" eb="21">
      <t>ア</t>
    </rPh>
    <phoneticPr fontId="1"/>
  </si>
  <si>
    <t>②　収支計画のうち財源についての説明</t>
    <rPh sb="2" eb="4">
      <t>シュウシ</t>
    </rPh>
    <rPh sb="4" eb="6">
      <t>ケイカク</t>
    </rPh>
    <rPh sb="9" eb="11">
      <t>ザイゲン</t>
    </rPh>
    <rPh sb="16" eb="18">
      <t>セツメイ</t>
    </rPh>
    <phoneticPr fontId="1"/>
  </si>
  <si>
    <r>
      <t>③　</t>
    </r>
    <r>
      <rPr>
        <sz val="14"/>
        <rFont val="ＭＳ Ｐゴシック"/>
        <family val="3"/>
        <charset val="128"/>
        <scheme val="minor"/>
      </rPr>
      <t>収支計画のうち</t>
    </r>
    <r>
      <rPr>
        <sz val="14"/>
        <rFont val="ＭＳ Ｐゴシック"/>
        <family val="2"/>
        <scheme val="minor"/>
      </rPr>
      <t>投資以外の経費</t>
    </r>
    <r>
      <rPr>
        <sz val="14"/>
        <rFont val="ＭＳ Ｐゴシック"/>
        <family val="3"/>
        <charset val="128"/>
        <scheme val="minor"/>
      </rPr>
      <t>についての説明</t>
    </r>
    <rPh sb="2" eb="4">
      <t>シュウシ</t>
    </rPh>
    <rPh sb="4" eb="6">
      <t>ケイカク</t>
    </rPh>
    <rPh sb="9" eb="11">
      <t>トウシ</t>
    </rPh>
    <rPh sb="11" eb="13">
      <t>イガイ</t>
    </rPh>
    <rPh sb="14" eb="16">
      <t>ケイヒ</t>
    </rPh>
    <rPh sb="21" eb="23">
      <t>セツメイ</t>
    </rPh>
    <phoneticPr fontId="1"/>
  </si>
  <si>
    <r>
      <t>（３）</t>
    </r>
    <r>
      <rPr>
        <u/>
        <sz val="14"/>
        <rFont val="ＭＳ Ｐゴシック"/>
        <family val="3"/>
        <charset val="128"/>
        <scheme val="minor"/>
      </rPr>
      <t>投資・財政計画（収支計画）に未反映の取組や今後検討予定の取組の概要</t>
    </r>
    <rPh sb="11" eb="13">
      <t>シュウシ</t>
    </rPh>
    <rPh sb="13" eb="15">
      <t>ケイカク</t>
    </rPh>
    <rPh sb="21" eb="23">
      <t>トリクミ</t>
    </rPh>
    <rPh sb="31" eb="33">
      <t>トリクミ</t>
    </rPh>
    <rPh sb="34" eb="36">
      <t>ガイヨウ</t>
    </rPh>
    <phoneticPr fontId="1"/>
  </si>
  <si>
    <t>民間活力の活用に関する事項
（PPP/PFIなど）</t>
    <rPh sb="0" eb="2">
      <t>ミンカン</t>
    </rPh>
    <rPh sb="2" eb="4">
      <t>カツリョク</t>
    </rPh>
    <rPh sb="5" eb="7">
      <t>カツヨウ</t>
    </rPh>
    <rPh sb="8" eb="9">
      <t>カン</t>
    </rPh>
    <rPh sb="11" eb="13">
      <t>ジコウ</t>
    </rPh>
    <phoneticPr fontId="1"/>
  </si>
  <si>
    <t>民間活力の活用に関する事項
（包括的民間委託等の民間委託、指定管理者制度、PPP/PFIなど）</t>
    <rPh sb="0" eb="2">
      <t>ミンカン</t>
    </rPh>
    <rPh sb="2" eb="4">
      <t>カツリョク</t>
    </rPh>
    <rPh sb="5" eb="7">
      <t>カツヨウ</t>
    </rPh>
    <rPh sb="8" eb="9">
      <t>カン</t>
    </rPh>
    <rPh sb="11" eb="13">
      <t>ジコウ</t>
    </rPh>
    <phoneticPr fontId="1"/>
  </si>
  <si>
    <t>使　用　料</t>
    <rPh sb="0" eb="1">
      <t>シ</t>
    </rPh>
    <rPh sb="2" eb="3">
      <t>ヨウ</t>
    </rPh>
    <rPh sb="4" eb="5">
      <t>リョウ</t>
    </rPh>
    <phoneticPr fontId="1"/>
  </si>
  <si>
    <t>一般家庭用使用料体系の
概要・考え方</t>
    <rPh sb="0" eb="2">
      <t>イッパン</t>
    </rPh>
    <rPh sb="2" eb="5">
      <t>カテイヨウ</t>
    </rPh>
    <rPh sb="5" eb="8">
      <t>シヨウリョウ</t>
    </rPh>
    <rPh sb="8" eb="10">
      <t>タイケイ</t>
    </rPh>
    <rPh sb="12" eb="14">
      <t>ガイヨウ</t>
    </rPh>
    <rPh sb="15" eb="16">
      <t>カンガ</t>
    </rPh>
    <rPh sb="17" eb="18">
      <t>カタ</t>
    </rPh>
    <phoneticPr fontId="1"/>
  </si>
  <si>
    <t>業務用使用料体系の
概要・考え方</t>
    <rPh sb="0" eb="2">
      <t>ギョウム</t>
    </rPh>
    <rPh sb="2" eb="3">
      <t>ヨウ</t>
    </rPh>
    <rPh sb="3" eb="6">
      <t>シヨウリョウ</t>
    </rPh>
    <rPh sb="6" eb="8">
      <t>タイケイ</t>
    </rPh>
    <rPh sb="10" eb="12">
      <t>ガイヨウ</t>
    </rPh>
    <rPh sb="13" eb="14">
      <t>カンガ</t>
    </rPh>
    <rPh sb="15" eb="16">
      <t>カタ</t>
    </rPh>
    <phoneticPr fontId="1"/>
  </si>
  <si>
    <t>その他の使用料体系の
概要・考え方</t>
    <rPh sb="2" eb="3">
      <t>タ</t>
    </rPh>
    <rPh sb="4" eb="7">
      <t>シヨウリョウ</t>
    </rPh>
    <rPh sb="7" eb="9">
      <t>タイケイ</t>
    </rPh>
    <phoneticPr fontId="1"/>
  </si>
  <si>
    <t>組　織</t>
    <rPh sb="0" eb="1">
      <t>グミ</t>
    </rPh>
    <rPh sb="2" eb="3">
      <t>オリ</t>
    </rPh>
    <phoneticPr fontId="1"/>
  </si>
  <si>
    <t>*2　条例上の使用料とは、一般家庭における２０㎥あたりの使用料をいう。
*3　実質的な使用料とは、料金収入の合計を有収水量の合計で除した値に２０㎥を乗じたもの（家庭用のみでなく業務用を含む）をいう。</t>
    <phoneticPr fontId="1"/>
  </si>
  <si>
    <t>民 間 活 力 の 活 用 等</t>
    <rPh sb="0" eb="1">
      <t>タミ</t>
    </rPh>
    <rPh sb="2" eb="3">
      <t>アイダ</t>
    </rPh>
    <rPh sb="4" eb="5">
      <t>カツ</t>
    </rPh>
    <rPh sb="6" eb="7">
      <t>チカラ</t>
    </rPh>
    <rPh sb="10" eb="11">
      <t>カツ</t>
    </rPh>
    <rPh sb="12" eb="13">
      <t>ヨウ</t>
    </rPh>
    <rPh sb="14" eb="15">
      <t>トウ</t>
    </rPh>
    <phoneticPr fontId="1"/>
  </si>
  <si>
    <t>①</t>
    <phoneticPr fontId="1"/>
  </si>
  <si>
    <t xml:space="preserve"> ア　エネルギー利用
　　　（下水熱・下水汚泥・発電等）　*4</t>
    <rPh sb="8" eb="10">
      <t>リヨウ</t>
    </rPh>
    <rPh sb="15" eb="17">
      <t>ゲスイ</t>
    </rPh>
    <rPh sb="17" eb="18">
      <t>ネツ</t>
    </rPh>
    <rPh sb="19" eb="21">
      <t>ゲスイ</t>
    </rPh>
    <rPh sb="21" eb="23">
      <t>オデイ</t>
    </rPh>
    <rPh sb="24" eb="26">
      <t>ハツデン</t>
    </rPh>
    <rPh sb="26" eb="27">
      <t>ナド</t>
    </rPh>
    <phoneticPr fontId="1"/>
  </si>
  <si>
    <t xml:space="preserve"> イ　土地・施設等利用
　　　（未利用土地・施設の活用等）　*5</t>
    <rPh sb="3" eb="5">
      <t>トチ</t>
    </rPh>
    <rPh sb="6" eb="8">
      <t>シセツ</t>
    </rPh>
    <rPh sb="8" eb="9">
      <t>ナド</t>
    </rPh>
    <rPh sb="9" eb="11">
      <t>リヨウ</t>
    </rPh>
    <rPh sb="16" eb="19">
      <t>ミリヨウ</t>
    </rPh>
    <rPh sb="19" eb="21">
      <t>トチ</t>
    </rPh>
    <rPh sb="22" eb="24">
      <t>シセツ</t>
    </rPh>
    <rPh sb="25" eb="27">
      <t>カツヨウ</t>
    </rPh>
    <rPh sb="27" eb="28">
      <t>トウ</t>
    </rPh>
    <phoneticPr fontId="1"/>
  </si>
  <si>
    <t>*4　「エネルギー利用」とは、下水汚泥･下水熱等、下水道事業の実施に伴い生じる資源(資産を含む)を用いた収入増につながる取組を指す。
*5　「土地・施設等利用」とは、土地･建物等、下水道事業の実施に不可欠な資産を用いた、収入増につながる取組を指す（単純な売却は除く）。</t>
    <rPh sb="9" eb="11">
      <t>リヨウ</t>
    </rPh>
    <rPh sb="130" eb="131">
      <t>ノゾ</t>
    </rPh>
    <phoneticPr fontId="1"/>
  </si>
  <si>
    <r>
      <t xml:space="preserve">条例上の使用料*2
（２０㎥あたり）
</t>
    </r>
    <r>
      <rPr>
        <sz val="12"/>
        <color theme="1"/>
        <rFont val="ＭＳ Ｐゴシック"/>
        <family val="3"/>
        <charset val="128"/>
        <scheme val="minor"/>
      </rPr>
      <t>※過去３年度分を記載</t>
    </r>
    <rPh sb="0" eb="3">
      <t>ジョウレイジョウ</t>
    </rPh>
    <rPh sb="4" eb="7">
      <t>シヨウリョウ</t>
    </rPh>
    <phoneticPr fontId="1"/>
  </si>
  <si>
    <t>*　（１）において黒字の場合においても、投資・財政計画（収支計画）に反映することができなかった検討中の取組や今後検討予定の取組について、その
内容等を記載すること。</t>
    <rPh sb="9" eb="11">
      <t>クロジ</t>
    </rPh>
    <rPh sb="12" eb="14">
      <t>バアイ</t>
    </rPh>
    <rPh sb="28" eb="30">
      <t>シュウシ</t>
    </rPh>
    <rPh sb="30" eb="32">
      <t>ケイカク</t>
    </rPh>
    <phoneticPr fontId="1"/>
  </si>
  <si>
    <t>①</t>
    <phoneticPr fontId="1"/>
  </si>
  <si>
    <t>収支計画のうち投資についての説明</t>
    <phoneticPr fontId="1"/>
  </si>
  <si>
    <r>
      <t xml:space="preserve">実質的な使用料*3
（２０㎥あたり）
</t>
    </r>
    <r>
      <rPr>
        <sz val="12"/>
        <color theme="1"/>
        <rFont val="ＭＳ Ｐゴシック"/>
        <family val="3"/>
        <charset val="128"/>
        <scheme val="minor"/>
      </rPr>
      <t>※過去３年度分を記載</t>
    </r>
    <rPh sb="0" eb="3">
      <t>ジッシツテキ</t>
    </rPh>
    <rPh sb="4" eb="7">
      <t>シヨウリョウ</t>
    </rPh>
    <phoneticPr fontId="1"/>
  </si>
  <si>
    <t>施　設</t>
    <rPh sb="1" eb="2">
      <t>セツ</t>
    </rPh>
    <phoneticPr fontId="1"/>
  </si>
  <si>
    <t>②</t>
    <phoneticPr fontId="1"/>
  </si>
  <si>
    <t>③</t>
    <phoneticPr fontId="1"/>
  </si>
  <si>
    <t>その他の取組</t>
    <rPh sb="2" eb="3">
      <t>タ</t>
    </rPh>
    <rPh sb="4" eb="6">
      <t>トリクミ</t>
    </rPh>
    <phoneticPr fontId="1"/>
  </si>
  <si>
    <t>動力費に関する事項</t>
    <rPh sb="0" eb="3">
      <t>ドウリョクヒ</t>
    </rPh>
    <rPh sb="4" eb="5">
      <t>カン</t>
    </rPh>
    <rPh sb="7" eb="9">
      <t>ジコウ</t>
    </rPh>
    <phoneticPr fontId="1"/>
  </si>
  <si>
    <t>薬品費に関する事項</t>
    <rPh sb="0" eb="2">
      <t>ヤクヒン</t>
    </rPh>
    <rPh sb="2" eb="3">
      <t>ヒ</t>
    </rPh>
    <rPh sb="4" eb="5">
      <t>カン</t>
    </rPh>
    <rPh sb="7" eb="9">
      <t>ジコウ</t>
    </rPh>
    <phoneticPr fontId="1"/>
  </si>
  <si>
    <t>事業の現況</t>
    <rPh sb="0" eb="1">
      <t>コト</t>
    </rPh>
    <rPh sb="1" eb="2">
      <t>ギョウ</t>
    </rPh>
    <rPh sb="3" eb="4">
      <t>ウツツ</t>
    </rPh>
    <rPh sb="4" eb="5">
      <t>キョウ</t>
    </rPh>
    <phoneticPr fontId="1"/>
  </si>
  <si>
    <t>*　処理区ごとに考え方が異なる場合は、処理区ごとに記載すること</t>
    <rPh sb="2" eb="4">
      <t>ショリ</t>
    </rPh>
    <rPh sb="4" eb="5">
      <t>ク</t>
    </rPh>
    <rPh sb="19" eb="21">
      <t>ショリ</t>
    </rPh>
    <rPh sb="21" eb="22">
      <t>ク</t>
    </rPh>
    <rPh sb="25" eb="27">
      <t>キサイ</t>
    </rPh>
    <phoneticPr fontId="1"/>
  </si>
  <si>
    <t>*1　「広域化」とは、一部事務組合による事業実施等の他の自治体との事業統合、流域下水道への接続を指す。
　　 「共同化」とは、複数の自治体で共同して使用する施設の建設（定住自立圏構想や連携中枢都市圏に基づくものを含む）、広域化・共同化を推進するための計画に基づき実施する施設の整備（総務副大臣通知）、事務の一部を共同して管理・執行する場合（料金徴収等の事務の一部を一部事務組合によって実施する場合等）を指す。
　　 「最適化」とは、①他の事業との統廃合、②公共下水・集排、浄化槽等の各種処理施設の中から、地理的・社会的条件に応じて最適なものを選択すること（処理区の統廃合を含む。）、③施設の統廃合（処理区の統廃合を伴わない。）を指す。</t>
    <rPh sb="4" eb="7">
      <t>コウイキカ</t>
    </rPh>
    <rPh sb="11" eb="13">
      <t>イチブ</t>
    </rPh>
    <rPh sb="13" eb="15">
      <t>ジム</t>
    </rPh>
    <rPh sb="15" eb="17">
      <t>クミアイ</t>
    </rPh>
    <rPh sb="20" eb="22">
      <t>ジギョウ</t>
    </rPh>
    <rPh sb="22" eb="25">
      <t>ジッシナド</t>
    </rPh>
    <rPh sb="26" eb="27">
      <t>ホカ</t>
    </rPh>
    <rPh sb="28" eb="31">
      <t>ジチタイ</t>
    </rPh>
    <rPh sb="33" eb="35">
      <t>ジギョウ</t>
    </rPh>
    <rPh sb="35" eb="37">
      <t>トウゴウ</t>
    </rPh>
    <rPh sb="38" eb="40">
      <t>リュウイキ</t>
    </rPh>
    <rPh sb="40" eb="42">
      <t>ゲスイ</t>
    </rPh>
    <rPh sb="42" eb="43">
      <t>ミチ</t>
    </rPh>
    <rPh sb="45" eb="47">
      <t>セツゾク</t>
    </rPh>
    <rPh sb="48" eb="49">
      <t>サ</t>
    </rPh>
    <rPh sb="201" eb="202">
      <t>サ</t>
    </rPh>
    <rPh sb="209" eb="212">
      <t>サイテキカ</t>
    </rPh>
    <rPh sb="217" eb="218">
      <t>タ</t>
    </rPh>
    <rPh sb="219" eb="221">
      <t>ジギョウ</t>
    </rPh>
    <rPh sb="223" eb="226">
      <t>トウハイゴウ</t>
    </rPh>
    <rPh sb="280" eb="281">
      <t>ク</t>
    </rPh>
    <rPh sb="282" eb="285">
      <t>トウハイゴウ</t>
    </rPh>
    <rPh sb="286" eb="287">
      <t>フク</t>
    </rPh>
    <rPh sb="292" eb="294">
      <t>シセツ</t>
    </rPh>
    <rPh sb="295" eb="298">
      <t>トウハイゴウ</t>
    </rPh>
    <rPh sb="299" eb="301">
      <t>ショリ</t>
    </rPh>
    <rPh sb="301" eb="302">
      <t>ク</t>
    </rPh>
    <rPh sb="303" eb="306">
      <t>トウハイゴウ</t>
    </rPh>
    <rPh sb="307" eb="308">
      <t>トモナ</t>
    </rPh>
    <phoneticPr fontId="1"/>
  </si>
  <si>
    <t>厚木市下水道事業経営戦略</t>
    <rPh sb="0" eb="2">
      <t>アツギ</t>
    </rPh>
    <rPh sb="2" eb="3">
      <t>シ</t>
    </rPh>
    <rPh sb="3" eb="6">
      <t>ゲスイドウ</t>
    </rPh>
    <rPh sb="6" eb="8">
      <t>ジギョウ</t>
    </rPh>
    <rPh sb="8" eb="10">
      <t>ケイエイ</t>
    </rPh>
    <rPh sb="10" eb="12">
      <t>センリャク</t>
    </rPh>
    <phoneticPr fontId="1"/>
  </si>
  <si>
    <t>神奈川県　厚木市</t>
    <rPh sb="0" eb="4">
      <t>カナガワケン</t>
    </rPh>
    <rPh sb="5" eb="8">
      <t>アツギシ</t>
    </rPh>
    <phoneticPr fontId="1"/>
  </si>
  <si>
    <t>厚木市公共下水道事業</t>
    <rPh sb="0" eb="3">
      <t>アツギシ</t>
    </rPh>
    <rPh sb="3" eb="5">
      <t>コウキョウ</t>
    </rPh>
    <rPh sb="5" eb="8">
      <t>ゲスイドウ</t>
    </rPh>
    <rPh sb="8" eb="10">
      <t>ジギョウ</t>
    </rPh>
    <phoneticPr fontId="1"/>
  </si>
  <si>
    <t>※直近の経営比較分析表（「公営企業に係る「経営比較分析表」の策定及び公表について）（公営企業三課室長通知）」による経営比較分析表）を添付すること。</t>
    <phoneticPr fontId="1"/>
  </si>
  <si>
    <t>有
（相模川流域下水道に接続）</t>
    <rPh sb="0" eb="1">
      <t>アリ</t>
    </rPh>
    <rPh sb="3" eb="5">
      <t>サガミ</t>
    </rPh>
    <rPh sb="5" eb="6">
      <t>ガワ</t>
    </rPh>
    <rPh sb="6" eb="8">
      <t>リュウイキ</t>
    </rPh>
    <rPh sb="8" eb="11">
      <t>ゲスイドウ</t>
    </rPh>
    <rPh sb="12" eb="14">
      <t>セツゾク</t>
    </rPh>
    <phoneticPr fontId="1"/>
  </si>
  <si>
    <t>昭和48年
（供用開始後：45年）</t>
    <rPh sb="0" eb="2">
      <t>ショウワ</t>
    </rPh>
    <rPh sb="4" eb="5">
      <t>ネン</t>
    </rPh>
    <rPh sb="7" eb="9">
      <t>キョウヨウ</t>
    </rPh>
    <rPh sb="9" eb="11">
      <t>カイシ</t>
    </rPh>
    <rPh sb="11" eb="12">
      <t>ゴ</t>
    </rPh>
    <rPh sb="15" eb="16">
      <t>ネン</t>
    </rPh>
    <phoneticPr fontId="1"/>
  </si>
  <si>
    <t>非適
（2020年４月一部適用予定）</t>
    <rPh sb="0" eb="1">
      <t>ヒ</t>
    </rPh>
    <rPh sb="1" eb="2">
      <t>テキ</t>
    </rPh>
    <rPh sb="8" eb="9">
      <t>ネン</t>
    </rPh>
    <rPh sb="10" eb="11">
      <t>ガツ</t>
    </rPh>
    <rPh sb="11" eb="13">
      <t>イチブ</t>
    </rPh>
    <rPh sb="13" eb="15">
      <t>テキヨウ</t>
    </rPh>
    <rPh sb="15" eb="17">
      <t>ヨテイ</t>
    </rPh>
    <phoneticPr fontId="1"/>
  </si>
  <si>
    <t>30（2018）</t>
    <phoneticPr fontId="1"/>
  </si>
  <si>
    <t>60.51 人/ha
（平成29年度末時点）</t>
    <rPh sb="6" eb="7">
      <t>ニン</t>
    </rPh>
    <rPh sb="12" eb="14">
      <t>ヘイセイ</t>
    </rPh>
    <rPh sb="16" eb="19">
      <t>ネンドマツ</t>
    </rPh>
    <rPh sb="19" eb="21">
      <t>ジテン</t>
    </rPh>
    <phoneticPr fontId="1"/>
  </si>
  <si>
    <t>平成29年度</t>
    <rPh sb="0" eb="2">
      <t>ヘイセイ</t>
    </rPh>
    <rPh sb="4" eb="6">
      <t>ネンド</t>
    </rPh>
    <phoneticPr fontId="1"/>
  </si>
  <si>
    <t>平成28年度</t>
    <rPh sb="0" eb="2">
      <t>ヘイセイ</t>
    </rPh>
    <rPh sb="4" eb="6">
      <t>ネンド</t>
    </rPh>
    <phoneticPr fontId="1"/>
  </si>
  <si>
    <t>平成27年度</t>
    <rPh sb="0" eb="2">
      <t>ヘイセイ</t>
    </rPh>
    <rPh sb="4" eb="6">
      <t>ネンド</t>
    </rPh>
    <phoneticPr fontId="1"/>
  </si>
  <si>
    <t>使用料決算</t>
    <rPh sb="0" eb="3">
      <t>シヨウリョウ</t>
    </rPh>
    <rPh sb="3" eb="5">
      <t>ケッサン</t>
    </rPh>
    <phoneticPr fontId="1"/>
  </si>
  <si>
    <t>有収水量</t>
    <rPh sb="0" eb="1">
      <t>ユウ</t>
    </rPh>
    <rPh sb="1" eb="2">
      <t>シュウ</t>
    </rPh>
    <rPh sb="2" eb="4">
      <t>スイリョウ</t>
    </rPh>
    <phoneticPr fontId="1"/>
  </si>
  <si>
    <t>家庭用・業務用の区分はなく、原則として水道の検針水量に基づいて算出します。
月８㎥までを基本使用料とし、８㎥を超えた分は水量に応じた従量制となっています。
　　一月あたりの使用料（税抜）
　　　　８㎥以下　　　　　　703円　　　　　　　100㎥超　 300㎥以下　　107円/㎥　
　　　　８㎥超　20㎥以下　　 83円/㎥　　　　　 300㎥超 1,000㎥以下　　126円/㎥
　　　　20㎥超　30㎥以下　　 85円/㎥　　　 　1,000㎥超 5,000㎥以下　　142円/㎥
　　　　30㎥超　50㎥以下　　 90円/㎥　　　 　5,000㎥超　　　　　　　　166円/㎥
　　　　50㎥超 100㎥以下　　 99円/㎥</t>
    <rPh sb="0" eb="3">
      <t>カテイヨウ</t>
    </rPh>
    <rPh sb="4" eb="7">
      <t>ギョウムヨウ</t>
    </rPh>
    <rPh sb="8" eb="10">
      <t>クブン</t>
    </rPh>
    <rPh sb="14" eb="16">
      <t>ゲンソク</t>
    </rPh>
    <rPh sb="19" eb="21">
      <t>スイドウ</t>
    </rPh>
    <rPh sb="22" eb="24">
      <t>ケンシン</t>
    </rPh>
    <rPh sb="24" eb="26">
      <t>スイリョウ</t>
    </rPh>
    <rPh sb="27" eb="28">
      <t>モト</t>
    </rPh>
    <rPh sb="31" eb="33">
      <t>サンシュツ</t>
    </rPh>
    <rPh sb="38" eb="39">
      <t>ツキ</t>
    </rPh>
    <rPh sb="44" eb="46">
      <t>キホン</t>
    </rPh>
    <rPh sb="46" eb="49">
      <t>シヨウリョウ</t>
    </rPh>
    <rPh sb="55" eb="56">
      <t>コ</t>
    </rPh>
    <rPh sb="58" eb="59">
      <t>ブン</t>
    </rPh>
    <rPh sb="60" eb="62">
      <t>スイリョウ</t>
    </rPh>
    <rPh sb="63" eb="64">
      <t>オウ</t>
    </rPh>
    <rPh sb="66" eb="68">
      <t>ジュウリョウ</t>
    </rPh>
    <rPh sb="68" eb="69">
      <t>セイ</t>
    </rPh>
    <rPh sb="80" eb="82">
      <t>ヒトツキ</t>
    </rPh>
    <rPh sb="86" eb="89">
      <t>シヨウリョウ</t>
    </rPh>
    <rPh sb="90" eb="92">
      <t>ゼイヌキ</t>
    </rPh>
    <rPh sb="100" eb="102">
      <t>イカ</t>
    </rPh>
    <rPh sb="111" eb="112">
      <t>エン</t>
    </rPh>
    <rPh sb="148" eb="149">
      <t>チョウ</t>
    </rPh>
    <rPh sb="153" eb="155">
      <t>イカ</t>
    </rPh>
    <rPh sb="160" eb="161">
      <t>エン</t>
    </rPh>
    <rPh sb="199" eb="200">
      <t>チョウ</t>
    </rPh>
    <rPh sb="204" eb="206">
      <t>イカ</t>
    </rPh>
    <rPh sb="211" eb="212">
      <t>エン</t>
    </rPh>
    <rPh sb="251" eb="252">
      <t>チョウ</t>
    </rPh>
    <rPh sb="256" eb="258">
      <t>イカ</t>
    </rPh>
    <rPh sb="263" eb="264">
      <t>エン</t>
    </rPh>
    <phoneticPr fontId="1"/>
  </si>
  <si>
    <t>単価</t>
    <rPh sb="0" eb="2">
      <t>タンカ</t>
    </rPh>
    <phoneticPr fontId="1"/>
  </si>
  <si>
    <t>20㎥</t>
    <phoneticPr fontId="1"/>
  </si>
  <si>
    <t>都市整備部
　下水道総務課　15人（うち、特別会計負担11人）
　下水道施設課　13人（うち、特別会計負担11人）　</t>
    <rPh sb="0" eb="2">
      <t>トシ</t>
    </rPh>
    <rPh sb="2" eb="4">
      <t>セイビ</t>
    </rPh>
    <rPh sb="4" eb="5">
      <t>ブ</t>
    </rPh>
    <rPh sb="7" eb="10">
      <t>ゲスイドウ</t>
    </rPh>
    <rPh sb="10" eb="13">
      <t>ソウムカ</t>
    </rPh>
    <rPh sb="16" eb="17">
      <t>ニン</t>
    </rPh>
    <rPh sb="21" eb="23">
      <t>トクベツ</t>
    </rPh>
    <rPh sb="23" eb="25">
      <t>カイケイ</t>
    </rPh>
    <rPh sb="25" eb="27">
      <t>フタン</t>
    </rPh>
    <rPh sb="29" eb="30">
      <t>ニン</t>
    </rPh>
    <rPh sb="33" eb="36">
      <t>ゲスイドウ</t>
    </rPh>
    <rPh sb="36" eb="39">
      <t>シセツカ</t>
    </rPh>
    <rPh sb="42" eb="43">
      <t>ニン</t>
    </rPh>
    <rPh sb="47" eb="49">
      <t>トクベツ</t>
    </rPh>
    <rPh sb="49" eb="51">
      <t>カイケイ</t>
    </rPh>
    <rPh sb="51" eb="53">
      <t>フタン</t>
    </rPh>
    <rPh sb="55" eb="56">
      <t>ニン</t>
    </rPh>
    <phoneticPr fontId="1"/>
  </si>
  <si>
    <t>28人（うち、特別会計負担22人）</t>
    <rPh sb="2" eb="3">
      <t>ニン</t>
    </rPh>
    <rPh sb="11" eb="13">
      <t>フタン</t>
    </rPh>
    <rPh sb="15" eb="16">
      <t>ニン</t>
    </rPh>
    <phoneticPr fontId="1"/>
  </si>
  <si>
    <t>１（計画区域全域が相模川流域下水道右岸処理区内にあり、25の処理分区に分かれています）</t>
    <rPh sb="2" eb="4">
      <t>ケイカク</t>
    </rPh>
    <rPh sb="4" eb="6">
      <t>クイキ</t>
    </rPh>
    <rPh sb="6" eb="8">
      <t>ゼンイキ</t>
    </rPh>
    <rPh sb="9" eb="11">
      <t>サガミ</t>
    </rPh>
    <rPh sb="11" eb="12">
      <t>ガワ</t>
    </rPh>
    <rPh sb="12" eb="14">
      <t>リュウイキ</t>
    </rPh>
    <rPh sb="14" eb="17">
      <t>ゲスイドウ</t>
    </rPh>
    <rPh sb="17" eb="19">
      <t>ウガン</t>
    </rPh>
    <rPh sb="19" eb="21">
      <t>ショリ</t>
    </rPh>
    <rPh sb="21" eb="22">
      <t>ク</t>
    </rPh>
    <rPh sb="22" eb="23">
      <t>ナイ</t>
    </rPh>
    <rPh sb="30" eb="32">
      <t>ショリ</t>
    </rPh>
    <rPh sb="32" eb="33">
      <t>ブン</t>
    </rPh>
    <rPh sb="33" eb="34">
      <t>ク</t>
    </rPh>
    <rPh sb="35" eb="36">
      <t>ワ</t>
    </rPh>
    <phoneticPr fontId="1"/>
  </si>
  <si>
    <t>０（相模川流域下水道に接続しているため、処理場はありません）</t>
    <rPh sb="2" eb="4">
      <t>サガミ</t>
    </rPh>
    <rPh sb="4" eb="5">
      <t>ガワ</t>
    </rPh>
    <rPh sb="5" eb="7">
      <t>リュウイキ</t>
    </rPh>
    <rPh sb="7" eb="10">
      <t>ゲスイドウ</t>
    </rPh>
    <rPh sb="11" eb="13">
      <t>セツゾク</t>
    </rPh>
    <rPh sb="20" eb="23">
      <t>ショリジョウ</t>
    </rPh>
    <phoneticPr fontId="1"/>
  </si>
  <si>
    <t>・ポンプ場維持管理業務委託
・公共下水道水質分析委託
・公共下水道管渠浚渫作業委託</t>
    <rPh sb="4" eb="5">
      <t>ジョウ</t>
    </rPh>
    <rPh sb="5" eb="7">
      <t>イジ</t>
    </rPh>
    <rPh sb="7" eb="9">
      <t>カンリ</t>
    </rPh>
    <rPh sb="9" eb="11">
      <t>ギョウム</t>
    </rPh>
    <rPh sb="11" eb="13">
      <t>イタク</t>
    </rPh>
    <rPh sb="15" eb="17">
      <t>コウキョウ</t>
    </rPh>
    <rPh sb="17" eb="20">
      <t>ゲスイドウ</t>
    </rPh>
    <rPh sb="20" eb="22">
      <t>スイシツ</t>
    </rPh>
    <rPh sb="22" eb="24">
      <t>ブンセキ</t>
    </rPh>
    <rPh sb="24" eb="26">
      <t>イタク</t>
    </rPh>
    <rPh sb="28" eb="30">
      <t>コウキョウ</t>
    </rPh>
    <rPh sb="30" eb="33">
      <t>ゲスイドウ</t>
    </rPh>
    <rPh sb="33" eb="35">
      <t>カンキョ</t>
    </rPh>
    <rPh sb="35" eb="37">
      <t>シュンセツ</t>
    </rPh>
    <rPh sb="37" eb="39">
      <t>サギョウ</t>
    </rPh>
    <rPh sb="39" eb="41">
      <t>イタク</t>
    </rPh>
    <phoneticPr fontId="1"/>
  </si>
  <si>
    <t xml:space="preserve">※添付した「経営比較分析表」に補足事項等がある場合は記載すること。
</t>
    <phoneticPr fontId="1"/>
  </si>
  <si>
    <t>※将来の事業環境等を踏まえ、事業を継続する上での経営理念、基本方針等について記載すること。</t>
    <phoneticPr fontId="1"/>
  </si>
  <si>
    <t>※収支計画の策定に当たって反映した取組について具体的（対象施設、時期、金額等）に記載すること。</t>
    <phoneticPr fontId="1"/>
  </si>
  <si>
    <t>※収支計画の策定に当たって反映した取組について具体的（時期、金額、対象施設等）に記載すること。</t>
    <phoneticPr fontId="1"/>
  </si>
  <si>
    <t>投資・財政計画（収支計画）に未反映の取組や、今後検討予定の取組はありません。</t>
  </si>
  <si>
    <t>投資・財政計画（収支計画）に未反映の取組や、今後検討予定の取組はありません。</t>
    <phoneticPr fontId="1"/>
  </si>
  <si>
    <t>※進捗管理（モニタリング）や見直し（ローリング）等の経営戦略の事後検証、更新等に関する考え方について記載すること。</t>
    <phoneticPr fontId="1"/>
  </si>
  <si>
    <t>下水道使用料徴収事務委託料については、今後の単価見直し等により、想定外の増減が生じる可能性があります。</t>
    <rPh sb="0" eb="3">
      <t>ゲスイドウ</t>
    </rPh>
    <rPh sb="3" eb="6">
      <t>シヨウリョウ</t>
    </rPh>
    <rPh sb="6" eb="8">
      <t>チョウシュウ</t>
    </rPh>
    <rPh sb="8" eb="10">
      <t>ジム</t>
    </rPh>
    <rPh sb="10" eb="13">
      <t>イタクリョウ</t>
    </rPh>
    <rPh sb="19" eb="21">
      <t>コンゴ</t>
    </rPh>
    <rPh sb="22" eb="24">
      <t>タンカ</t>
    </rPh>
    <rPh sb="24" eb="26">
      <t>ミナオ</t>
    </rPh>
    <rPh sb="27" eb="28">
      <t>トウ</t>
    </rPh>
    <rPh sb="32" eb="34">
      <t>ソウテイ</t>
    </rPh>
    <rPh sb="34" eb="35">
      <t>ガイ</t>
    </rPh>
    <rPh sb="36" eb="38">
      <t>ゾウゲン</t>
    </rPh>
    <rPh sb="39" eb="40">
      <t>ショウ</t>
    </rPh>
    <rPh sb="42" eb="45">
      <t>カノウセイ</t>
    </rPh>
    <phoneticPr fontId="1"/>
  </si>
  <si>
    <t>流域下水道管理事業費負担金については、関連市町の排除下水量に基づく按分負担となっているため、処理場に係る経費の増減、他市町の排除下水量の増減による負担割合の変化等により、想定外の増減が生じる可能性があります。</t>
    <rPh sb="0" eb="2">
      <t>リュウイキ</t>
    </rPh>
    <rPh sb="2" eb="5">
      <t>ゲスイドウ</t>
    </rPh>
    <rPh sb="5" eb="7">
      <t>カンリ</t>
    </rPh>
    <rPh sb="7" eb="10">
      <t>ジギョウヒ</t>
    </rPh>
    <rPh sb="10" eb="13">
      <t>フタンキン</t>
    </rPh>
    <rPh sb="19" eb="21">
      <t>カンレン</t>
    </rPh>
    <rPh sb="21" eb="22">
      <t>シ</t>
    </rPh>
    <rPh sb="22" eb="23">
      <t>マチ</t>
    </rPh>
    <rPh sb="24" eb="26">
      <t>ハイジョ</t>
    </rPh>
    <rPh sb="26" eb="28">
      <t>ゲスイ</t>
    </rPh>
    <rPh sb="28" eb="29">
      <t>リョウ</t>
    </rPh>
    <rPh sb="30" eb="31">
      <t>モト</t>
    </rPh>
    <rPh sb="33" eb="35">
      <t>アンブン</t>
    </rPh>
    <rPh sb="35" eb="37">
      <t>フタン</t>
    </rPh>
    <rPh sb="46" eb="49">
      <t>ショリジョウ</t>
    </rPh>
    <rPh sb="50" eb="51">
      <t>カカ</t>
    </rPh>
    <rPh sb="52" eb="54">
      <t>ケイヒ</t>
    </rPh>
    <rPh sb="55" eb="57">
      <t>ゾウゲン</t>
    </rPh>
    <rPh sb="58" eb="60">
      <t>タシ</t>
    </rPh>
    <rPh sb="60" eb="61">
      <t>マチ</t>
    </rPh>
    <rPh sb="62" eb="64">
      <t>ハイジョ</t>
    </rPh>
    <rPh sb="64" eb="66">
      <t>ゲスイ</t>
    </rPh>
    <rPh sb="66" eb="67">
      <t>リョウ</t>
    </rPh>
    <rPh sb="68" eb="70">
      <t>ゾウゲン</t>
    </rPh>
    <rPh sb="73" eb="75">
      <t>フタン</t>
    </rPh>
    <rPh sb="75" eb="77">
      <t>ワリアイ</t>
    </rPh>
    <rPh sb="78" eb="80">
      <t>ヘンカ</t>
    </rPh>
    <rPh sb="80" eb="81">
      <t>トウ</t>
    </rPh>
    <rPh sb="85" eb="87">
      <t>ソウテイ</t>
    </rPh>
    <rPh sb="87" eb="88">
      <t>ガイ</t>
    </rPh>
    <rPh sb="89" eb="91">
      <t>ゾウゲン</t>
    </rPh>
    <rPh sb="92" eb="93">
      <t>ショウ</t>
    </rPh>
    <rPh sb="95" eb="98">
      <t>カノウセイ</t>
    </rPh>
    <phoneticPr fontId="1"/>
  </si>
  <si>
    <t>流域下水道に接続しているため、投資・財政計画（収支計画）に未反映の取組や、今後検討予定の取組はありません。</t>
    <rPh sb="0" eb="2">
      <t>リュウイキ</t>
    </rPh>
    <rPh sb="2" eb="5">
      <t>ゲスイドウ</t>
    </rPh>
    <rPh sb="6" eb="8">
      <t>セツゾク</t>
    </rPh>
    <phoneticPr fontId="1"/>
  </si>
  <si>
    <t>将来の元利償還を見据えた整備計画を作成しているため、投資・財政計画（収支計画）に未反映の取組や、今後検討予定の取組はありません。</t>
    <rPh sb="0" eb="2">
      <t>ショウライ</t>
    </rPh>
    <rPh sb="3" eb="5">
      <t>ガンリ</t>
    </rPh>
    <rPh sb="5" eb="7">
      <t>ショウカン</t>
    </rPh>
    <rPh sb="8" eb="10">
      <t>ミス</t>
    </rPh>
    <rPh sb="12" eb="14">
      <t>セイビ</t>
    </rPh>
    <rPh sb="14" eb="16">
      <t>ケイカク</t>
    </rPh>
    <rPh sb="17" eb="19">
      <t>サクセイ</t>
    </rPh>
    <phoneticPr fontId="1"/>
  </si>
  <si>
    <t>公衆浴場は、排水量１㎥あたり５円としています。</t>
    <rPh sb="0" eb="2">
      <t>コウシュウ</t>
    </rPh>
    <rPh sb="2" eb="4">
      <t>ヨクジョウ</t>
    </rPh>
    <rPh sb="6" eb="8">
      <t>ハイスイ</t>
    </rPh>
    <rPh sb="8" eb="9">
      <t>リョウ</t>
    </rPh>
    <rPh sb="15" eb="16">
      <t>エン</t>
    </rPh>
    <phoneticPr fontId="1"/>
  </si>
  <si>
    <t>特にありません</t>
  </si>
  <si>
    <t>特にありません</t>
    <phoneticPr fontId="1"/>
  </si>
  <si>
    <t xml:space="preserve">
経営比較分析表は、添付のとおりです（平成28年度決算時点、補足事項等なし）。</t>
    <rPh sb="0" eb="1">
      <t>ケイエイ</t>
    </rPh>
    <rPh sb="1" eb="3">
      <t>ヒカク</t>
    </rPh>
    <rPh sb="3" eb="5">
      <t>ブンセキ</t>
    </rPh>
    <rPh sb="5" eb="6">
      <t>ヒョウ</t>
    </rPh>
    <rPh sb="8" eb="10">
      <t>テンプ</t>
    </rPh>
    <rPh sb="17" eb="19">
      <t>ホソク</t>
    </rPh>
    <rPh sb="19" eb="21">
      <t>ヘイセイ</t>
    </rPh>
    <rPh sb="23" eb="25">
      <t>ネンド</t>
    </rPh>
    <rPh sb="25" eb="27">
      <t>ケッサン</t>
    </rPh>
    <rPh sb="27" eb="29">
      <t>ジテン</t>
    </rPh>
    <rPh sb="30" eb="32">
      <t>ジコウ</t>
    </rPh>
    <rPh sb="32" eb="33">
      <t>トウ</t>
    </rPh>
    <phoneticPr fontId="1"/>
  </si>
  <si>
    <r>
      <rPr>
        <u/>
        <sz val="12"/>
        <color rgb="FF7030A0"/>
        <rFont val="ＭＳ 明朝"/>
        <family val="1"/>
        <charset val="128"/>
      </rPr>
      <t>変化に柔軟に対応できる、バランスのとれた経営を行います。</t>
    </r>
    <r>
      <rPr>
        <sz val="12"/>
        <color rgb="FF7030A0"/>
        <rFont val="ＭＳ 明朝"/>
        <family val="1"/>
        <charset val="128"/>
      </rPr>
      <t xml:space="preserve">
　本市は、下水処理場を所有していない流域関連公共下水道のみの事業体で、維持管理費の３分の２を流域下水道の負担金が占めています。この負担金は関連市町と按分で負担するため流動的であり、維持管理費の削減には限度があります。一方で、有収水量の20％を多量排水者（大規模事業所）が占め、下水道使用料収入は景気や事業活動の影響を受けやすい状況です。
　このような中で、次の４点を課題ととらえ、常に投資と経費回収のバランスを見通しながら、持続可能な経営を行います。
・地理的特性と普及率：本市は、人口規模の割に市街化調整区域の人口割合が比較的高く、市街化区域が広めで人口密度が低いこと等、整備のニーズと事業効率のバランスが悪いという地理的特性があります。そのため、県内自治体や類似団体と比較して、普及率が低い状況です。
・下水道使用料収入：現在は、宅地開発やマンション建設による人口増加と大規模事業所の存在により収入が確保できていますが、今後は、人口増加の鈍化（将来的な人口減少）、節水機器の普及、産業構造の変化等により、収入減が見込まれます。
・建設改良事業：供用開始から45年を経過していますが、管きょ改善率が低く、更新時期の到来や不明水対策が課題となっています。今後は、予防保全を主体とする維持管理や、計画的な事業の実施等、建設改良費の平準化を図る必要があります。
・資本費（元利償還金）：かつて集中的に下水道整備が行われた時期の起債の償還が進み、今後は、資本費が減少する見込みです。引き続き、資本費と使用料収入の均衡を図りながら、事業を進める必要があります。</t>
    </r>
    <rPh sb="0" eb="2">
      <t>ヘンカ</t>
    </rPh>
    <rPh sb="3" eb="5">
      <t>ジュウナン</t>
    </rPh>
    <rPh sb="6" eb="8">
      <t>タイオウ</t>
    </rPh>
    <rPh sb="20" eb="22">
      <t>ケイエイ</t>
    </rPh>
    <rPh sb="23" eb="24">
      <t>オコナ</t>
    </rPh>
    <rPh sb="65" eb="67">
      <t>イジ</t>
    </rPh>
    <rPh sb="67" eb="70">
      <t>カンリヒ</t>
    </rPh>
    <rPh sb="72" eb="73">
      <t>ブン</t>
    </rPh>
    <rPh sb="76" eb="78">
      <t>リュウイキ</t>
    </rPh>
    <rPh sb="78" eb="81">
      <t>ゲスイドウ</t>
    </rPh>
    <rPh sb="82" eb="85">
      <t>フタンキン</t>
    </rPh>
    <rPh sb="86" eb="87">
      <t>シ</t>
    </rPh>
    <rPh sb="95" eb="98">
      <t>フタンキン</t>
    </rPh>
    <rPh sb="99" eb="101">
      <t>カンレン</t>
    </rPh>
    <rPh sb="102" eb="103">
      <t>マチ</t>
    </rPh>
    <rPh sb="104" eb="106">
      <t>アンブン</t>
    </rPh>
    <rPh sb="107" eb="109">
      <t>フタン</t>
    </rPh>
    <rPh sb="124" eb="125">
      <t>ヒ</t>
    </rPh>
    <rPh sb="138" eb="140">
      <t>イッポウ</t>
    </rPh>
    <rPh sb="142" eb="143">
      <t>ユウ</t>
    </rPh>
    <rPh sb="143" eb="144">
      <t>シュウ</t>
    </rPh>
    <rPh sb="144" eb="146">
      <t>スイリョウ</t>
    </rPh>
    <rPh sb="151" eb="153">
      <t>タリョウ</t>
    </rPh>
    <rPh sb="153" eb="155">
      <t>ハイスイ</t>
    </rPh>
    <rPh sb="155" eb="156">
      <t>シャ</t>
    </rPh>
    <rPh sb="157" eb="160">
      <t>ダイキボ</t>
    </rPh>
    <rPh sb="160" eb="163">
      <t>ジギョウショ</t>
    </rPh>
    <rPh sb="165" eb="166">
      <t>シ</t>
    </rPh>
    <rPh sb="171" eb="174">
      <t>シヨウリョウ</t>
    </rPh>
    <rPh sb="182" eb="184">
      <t>カツドウ</t>
    </rPh>
    <rPh sb="193" eb="195">
      <t>ジョウキョウ</t>
    </rPh>
    <rPh sb="205" eb="206">
      <t>ナカ</t>
    </rPh>
    <rPh sb="220" eb="221">
      <t>ツネ</t>
    </rPh>
    <rPh sb="235" eb="237">
      <t>ミトオ</t>
    </rPh>
    <rPh sb="258" eb="261">
      <t>チリテキ</t>
    </rPh>
    <rPh sb="261" eb="263">
      <t>トクセイ</t>
    </rPh>
    <rPh sb="264" eb="266">
      <t>フキュウ</t>
    </rPh>
    <rPh sb="266" eb="267">
      <t>リツ</t>
    </rPh>
    <rPh sb="316" eb="317">
      <t>トウ</t>
    </rPh>
    <rPh sb="325" eb="327">
      <t>ジギョウ</t>
    </rPh>
    <rPh sb="372" eb="374">
      <t>フキュウ</t>
    </rPh>
    <rPh sb="374" eb="375">
      <t>リツ</t>
    </rPh>
    <rPh sb="386" eb="389">
      <t>ゲスイドウ</t>
    </rPh>
    <rPh sb="389" eb="392">
      <t>シヨウリョウ</t>
    </rPh>
    <rPh sb="395" eb="397">
      <t>ゲンザイ</t>
    </rPh>
    <rPh sb="399" eb="401">
      <t>タクチ</t>
    </rPh>
    <rPh sb="401" eb="403">
      <t>カイハツ</t>
    </rPh>
    <rPh sb="409" eb="411">
      <t>ケンセツ</t>
    </rPh>
    <rPh sb="431" eb="433">
      <t>シュウニュウ</t>
    </rPh>
    <rPh sb="434" eb="436">
      <t>カクホ</t>
    </rPh>
    <rPh sb="444" eb="446">
      <t>コンゴ</t>
    </rPh>
    <rPh sb="456" eb="459">
      <t>ショウライテキ</t>
    </rPh>
    <rPh sb="460" eb="462">
      <t>ジンコウ</t>
    </rPh>
    <rPh sb="462" eb="464">
      <t>ゲンショウ</t>
    </rPh>
    <rPh sb="468" eb="470">
      <t>キキ</t>
    </rPh>
    <rPh sb="471" eb="473">
      <t>フキュウ</t>
    </rPh>
    <rPh sb="481" eb="482">
      <t>トウ</t>
    </rPh>
    <rPh sb="500" eb="502">
      <t>ケンセツ</t>
    </rPh>
    <rPh sb="502" eb="504">
      <t>カイリョウ</t>
    </rPh>
    <rPh sb="504" eb="506">
      <t>ジギョウ</t>
    </rPh>
    <rPh sb="515" eb="516">
      <t>ネン</t>
    </rPh>
    <rPh sb="517" eb="519">
      <t>ケイカ</t>
    </rPh>
    <rPh sb="526" eb="527">
      <t>カン</t>
    </rPh>
    <rPh sb="538" eb="540">
      <t>ジキ</t>
    </rPh>
    <rPh sb="541" eb="543">
      <t>トウライ</t>
    </rPh>
    <rPh sb="560" eb="562">
      <t>コンゴ</t>
    </rPh>
    <rPh sb="564" eb="566">
      <t>ヨボウ</t>
    </rPh>
    <rPh sb="566" eb="568">
      <t>ホゼン</t>
    </rPh>
    <rPh sb="569" eb="571">
      <t>シュタイ</t>
    </rPh>
    <rPh sb="574" eb="576">
      <t>イジ</t>
    </rPh>
    <rPh sb="576" eb="578">
      <t>カンリ</t>
    </rPh>
    <rPh sb="580" eb="583">
      <t>ケイカクテキ</t>
    </rPh>
    <rPh sb="584" eb="586">
      <t>ジギョウ</t>
    </rPh>
    <rPh sb="587" eb="589">
      <t>ジッシ</t>
    </rPh>
    <rPh sb="589" eb="590">
      <t>トウ</t>
    </rPh>
    <rPh sb="591" eb="593">
      <t>ケンセツ</t>
    </rPh>
    <rPh sb="593" eb="595">
      <t>カイリョウ</t>
    </rPh>
    <rPh sb="595" eb="596">
      <t>ヒ</t>
    </rPh>
    <rPh sb="603" eb="605">
      <t>ヒツヨウ</t>
    </rPh>
    <rPh sb="614" eb="616">
      <t>シホン</t>
    </rPh>
    <rPh sb="616" eb="617">
      <t>ヒ</t>
    </rPh>
    <rPh sb="618" eb="620">
      <t>ガンリ</t>
    </rPh>
    <rPh sb="620" eb="623">
      <t>ショウカンキン</t>
    </rPh>
    <rPh sb="651" eb="652">
      <t>スス</t>
    </rPh>
    <rPh sb="654" eb="656">
      <t>コンゴ</t>
    </rPh>
    <rPh sb="658" eb="660">
      <t>シホン</t>
    </rPh>
    <rPh sb="660" eb="661">
      <t>ヒ</t>
    </rPh>
    <rPh sb="662" eb="664">
      <t>ゲンショウ</t>
    </rPh>
    <rPh sb="666" eb="668">
      <t>ミコ</t>
    </rPh>
    <rPh sb="672" eb="673">
      <t>ヒ</t>
    </rPh>
    <rPh sb="674" eb="675">
      <t>ツヅ</t>
    </rPh>
    <rPh sb="677" eb="679">
      <t>シホン</t>
    </rPh>
    <rPh sb="679" eb="680">
      <t>ヒ</t>
    </rPh>
    <rPh sb="681" eb="684">
      <t>シヨウリョウ</t>
    </rPh>
    <rPh sb="684" eb="686">
      <t>シュウニュウ</t>
    </rPh>
    <rPh sb="687" eb="689">
      <t>キンコウ</t>
    </rPh>
    <rPh sb="690" eb="691">
      <t>ハカ</t>
    </rPh>
    <rPh sb="696" eb="698">
      <t>ジギョウ</t>
    </rPh>
    <rPh sb="699" eb="700">
      <t>スス</t>
    </rPh>
    <rPh sb="702" eb="704">
      <t>ヒツヨウ</t>
    </rPh>
    <phoneticPr fontId="1"/>
  </si>
  <si>
    <t>2020年４月から地方公営企業法の財務規程を適用するため、2021年度以降に公営企業会計の決算に基づいて投資・財政計画を見直し、経営戦略の更新を行います。</t>
    <rPh sb="4" eb="5">
      <t>ネン</t>
    </rPh>
    <rPh sb="6" eb="7">
      <t>ガツ</t>
    </rPh>
    <rPh sb="9" eb="16">
      <t>チホウコウエイキギョウホウ</t>
    </rPh>
    <rPh sb="17" eb="19">
      <t>ザイム</t>
    </rPh>
    <rPh sb="19" eb="21">
      <t>キテイ</t>
    </rPh>
    <rPh sb="22" eb="24">
      <t>テキヨウ</t>
    </rPh>
    <rPh sb="38" eb="40">
      <t>コウエイ</t>
    </rPh>
    <rPh sb="40" eb="42">
      <t>キギョウ</t>
    </rPh>
    <rPh sb="42" eb="44">
      <t>カイケイ</t>
    </rPh>
    <rPh sb="45" eb="47">
      <t>ケッサン</t>
    </rPh>
    <rPh sb="48" eb="49">
      <t>モト</t>
    </rPh>
    <rPh sb="52" eb="54">
      <t>トウシ</t>
    </rPh>
    <rPh sb="55" eb="57">
      <t>ザイセイ</t>
    </rPh>
    <rPh sb="57" eb="59">
      <t>ケイカク</t>
    </rPh>
    <rPh sb="60" eb="62">
      <t>ミナオ</t>
    </rPh>
    <rPh sb="64" eb="66">
      <t>ケイエイ</t>
    </rPh>
    <rPh sb="66" eb="68">
      <t>センリャク</t>
    </rPh>
    <rPh sb="69" eb="71">
      <t>コウシン</t>
    </rPh>
    <rPh sb="72" eb="73">
      <t>オコナ</t>
    </rPh>
    <phoneticPr fontId="1"/>
  </si>
  <si>
    <t>広域化・共同化については、供用開始当初から相模川流域下水道に接続しています。
最適化については、未普及解消事業の中で、浄化槽で処理すべき区域との調整を図っています。</t>
    <rPh sb="0" eb="3">
      <t>コウイキカ</t>
    </rPh>
    <rPh sb="4" eb="7">
      <t>キョウドウカ</t>
    </rPh>
    <rPh sb="13" eb="15">
      <t>キョウヨウ</t>
    </rPh>
    <rPh sb="15" eb="17">
      <t>カイシ</t>
    </rPh>
    <rPh sb="17" eb="19">
      <t>トウショ</t>
    </rPh>
    <rPh sb="21" eb="23">
      <t>サガミ</t>
    </rPh>
    <rPh sb="23" eb="24">
      <t>ガワ</t>
    </rPh>
    <rPh sb="24" eb="26">
      <t>リュウイキ</t>
    </rPh>
    <rPh sb="26" eb="29">
      <t>ゲスイドウ</t>
    </rPh>
    <rPh sb="30" eb="32">
      <t>セツゾク</t>
    </rPh>
    <rPh sb="39" eb="42">
      <t>サイテキカ</t>
    </rPh>
    <rPh sb="48" eb="51">
      <t>ミフキュウ</t>
    </rPh>
    <rPh sb="51" eb="53">
      <t>カイショウ</t>
    </rPh>
    <rPh sb="53" eb="55">
      <t>ジギョウ</t>
    </rPh>
    <rPh sb="56" eb="57">
      <t>ナカ</t>
    </rPh>
    <rPh sb="59" eb="62">
      <t>ジョウカソウ</t>
    </rPh>
    <rPh sb="63" eb="65">
      <t>ショリ</t>
    </rPh>
    <rPh sb="68" eb="70">
      <t>クイキ</t>
    </rPh>
    <rPh sb="72" eb="74">
      <t>チョウセイ</t>
    </rPh>
    <rPh sb="75" eb="76">
      <t>ハカ</t>
    </rPh>
    <phoneticPr fontId="1"/>
  </si>
  <si>
    <t>公共下水道事業費は、将来の汚水資本費の上昇を抑えるため、起債対象事業費の上限額を設定し、各事業計画を調整しました。
・未普及解消事業（汚水管の建設）
　　区画整理促進区域（愛名地区・2020年度まで実施予定）
　　市街化調整区域（第Ⅰ期計画中・2021年度着工予定）　…実施計画に基づき、委託費・工事請負費を計上（毎年度550,000千円前後）
・浸水対策事業（雨水管の建設）
　　厚木排水区南部雨水貯留施設（あさひ公園・平成28～31年度実施中）　…継続費予算額3,300,000千円の年割額を計上
　　厚木排水区北部雨水貯留管（平成31(2019)年度～2022年度実施予定）　…継続費予算見込額2,950,000千円の年割予定額を計上
　　過去の大雨で浸水被害が生じた地域への雨水管整備（実施中）　…実施計画に基づき、委託費・工事請負費を計上（300,000～600,000千円）
・長寿命化改築事業（下水道管きょの長寿命化）
　　管きょ内部のカメラ調査及び管更正・改築工事（まつかげ台地区・実施中）　…委託費・工事請負費を計上（毎年度150,000千円前後）
・地震対策事業
　　中河原中継ポンプ場の耐震化工事（2020年度まで実施予定）　…継続費予算見込額110,000千円の年割予定額を計上
　　管きょの耐震化工事（厚木排水区・実施中）　…2020年度までは毎年度50,000千円前後、2021年度以降は毎年度135,000千円を計上
　　マンホールトイレ整備工事（実施中）　…毎年度20,000千円前後を計上
流域下水道建設事業費負担金は、平成27年度以降の予算額の上昇傾向に基づいて推計しました。</t>
    <rPh sb="0" eb="1">
      <t>コウキョウ</t>
    </rPh>
    <rPh sb="1" eb="4">
      <t>ゲスイドウ</t>
    </rPh>
    <rPh sb="4" eb="6">
      <t>ジギョウ</t>
    </rPh>
    <rPh sb="6" eb="7">
      <t>ヒ</t>
    </rPh>
    <rPh sb="13" eb="15">
      <t>シホン</t>
    </rPh>
    <rPh sb="15" eb="16">
      <t>ヒ</t>
    </rPh>
    <rPh sb="17" eb="19">
      <t>ジョウショウ</t>
    </rPh>
    <rPh sb="20" eb="21">
      <t>オサ</t>
    </rPh>
    <rPh sb="26" eb="28">
      <t>キサイ</t>
    </rPh>
    <rPh sb="28" eb="30">
      <t>タイショウ</t>
    </rPh>
    <rPh sb="30" eb="33">
      <t>ジギョウヒ</t>
    </rPh>
    <rPh sb="37" eb="38">
      <t>ガク</t>
    </rPh>
    <rPh sb="38" eb="40">
      <t>セッテイ</t>
    </rPh>
    <rPh sb="45" eb="47">
      <t>ケイカク</t>
    </rPh>
    <rPh sb="48" eb="50">
      <t>チョウセイ</t>
    </rPh>
    <rPh sb="59" eb="61">
      <t>タイサク</t>
    </rPh>
    <rPh sb="61" eb="63">
      <t>カイショウ</t>
    </rPh>
    <rPh sb="65" eb="67">
      <t>オスイ</t>
    </rPh>
    <rPh sb="67" eb="68">
      <t>カン</t>
    </rPh>
    <rPh sb="69" eb="71">
      <t>ケンセツ</t>
    </rPh>
    <rPh sb="75" eb="77">
      <t>クカク</t>
    </rPh>
    <rPh sb="77" eb="79">
      <t>セイリ</t>
    </rPh>
    <rPh sb="84" eb="86">
      <t>アイナ</t>
    </rPh>
    <rPh sb="86" eb="88">
      <t>チク</t>
    </rPh>
    <rPh sb="97" eb="99">
      <t>ジッシ</t>
    </rPh>
    <rPh sb="99" eb="101">
      <t>ヨテイ</t>
    </rPh>
    <rPh sb="105" eb="108">
      <t>シガイカ</t>
    </rPh>
    <rPh sb="108" eb="110">
      <t>チョウセイ</t>
    </rPh>
    <rPh sb="110" eb="112">
      <t>クイキ</t>
    </rPh>
    <rPh sb="113" eb="114">
      <t>ダイ</t>
    </rPh>
    <rPh sb="115" eb="116">
      <t>キ</t>
    </rPh>
    <rPh sb="117" eb="120">
      <t>ケイカクチュウ</t>
    </rPh>
    <rPh sb="128" eb="130">
      <t>ヨテイ</t>
    </rPh>
    <rPh sb="133" eb="135">
      <t>ジッシ</t>
    </rPh>
    <rPh sb="135" eb="137">
      <t>ケイカク</t>
    </rPh>
    <rPh sb="138" eb="139">
      <t>モト</t>
    </rPh>
    <rPh sb="142" eb="144">
      <t>イタク</t>
    </rPh>
    <rPh sb="144" eb="145">
      <t>ヒ</t>
    </rPh>
    <rPh sb="146" eb="148">
      <t>コウジ</t>
    </rPh>
    <rPh sb="148" eb="150">
      <t>ウケオイ</t>
    </rPh>
    <rPh sb="150" eb="151">
      <t>ヒ</t>
    </rPh>
    <rPh sb="152" eb="154">
      <t>ケイジョウ</t>
    </rPh>
    <rPh sb="155" eb="158">
      <t>マイネンド</t>
    </rPh>
    <rPh sb="165" eb="166">
      <t>セン</t>
    </rPh>
    <rPh sb="167" eb="169">
      <t>ゼンゴ</t>
    </rPh>
    <rPh sb="172" eb="174">
      <t>シンスイ</t>
    </rPh>
    <rPh sb="174" eb="176">
      <t>タイサク</t>
    </rPh>
    <rPh sb="176" eb="178">
      <t>ジギョウ</t>
    </rPh>
    <rPh sb="179" eb="182">
      <t>ウスイカン</t>
    </rPh>
    <rPh sb="183" eb="185">
      <t>ケンセツ</t>
    </rPh>
    <rPh sb="189" eb="191">
      <t>アツギ</t>
    </rPh>
    <rPh sb="191" eb="193">
      <t>ハイスイ</t>
    </rPh>
    <rPh sb="193" eb="194">
      <t>ク</t>
    </rPh>
    <rPh sb="194" eb="196">
      <t>ナンブ</t>
    </rPh>
    <rPh sb="196" eb="198">
      <t>ウスイ</t>
    </rPh>
    <rPh sb="198" eb="200">
      <t>チョリュウ</t>
    </rPh>
    <rPh sb="200" eb="202">
      <t>シセツ</t>
    </rPh>
    <rPh sb="219" eb="222">
      <t>ジッシチュウ</t>
    </rPh>
    <rPh sb="224" eb="226">
      <t>ケイゾク</t>
    </rPh>
    <rPh sb="226" eb="227">
      <t>ヒ</t>
    </rPh>
    <rPh sb="227" eb="230">
      <t>ヨサンガク</t>
    </rPh>
    <rPh sb="242" eb="244">
      <t>ネンワリ</t>
    </rPh>
    <rPh sb="244" eb="245">
      <t>ガク</t>
    </rPh>
    <rPh sb="246" eb="248">
      <t>ケイジョウ</t>
    </rPh>
    <rPh sb="251" eb="253">
      <t>アツギ</t>
    </rPh>
    <rPh sb="253" eb="255">
      <t>ハイスイ</t>
    </rPh>
    <rPh sb="255" eb="256">
      <t>ク</t>
    </rPh>
    <rPh sb="258" eb="260">
      <t>ウスイ</t>
    </rPh>
    <rPh sb="260" eb="262">
      <t>チョリュウ</t>
    </rPh>
    <rPh sb="262" eb="263">
      <t>カン</t>
    </rPh>
    <rPh sb="265" eb="267">
      <t>ヘイセイ</t>
    </rPh>
    <rPh sb="275" eb="277">
      <t>ネンド</t>
    </rPh>
    <rPh sb="284" eb="286">
      <t>ジッシ</t>
    </rPh>
    <rPh sb="290" eb="292">
      <t>ケイゾク</t>
    </rPh>
    <rPh sb="292" eb="293">
      <t>ヒ</t>
    </rPh>
    <rPh sb="293" eb="295">
      <t>ヨサン</t>
    </rPh>
    <rPh sb="295" eb="297">
      <t>ミコ</t>
    </rPh>
    <rPh sb="297" eb="298">
      <t>ガク</t>
    </rPh>
    <rPh sb="310" eb="312">
      <t>ネンワリ</t>
    </rPh>
    <rPh sb="312" eb="314">
      <t>ヨテイ</t>
    </rPh>
    <rPh sb="314" eb="315">
      <t>ガク</t>
    </rPh>
    <rPh sb="316" eb="318">
      <t>ケイジョウ</t>
    </rPh>
    <rPh sb="321" eb="323">
      <t>カコ</t>
    </rPh>
    <rPh sb="324" eb="326">
      <t>オオアメ</t>
    </rPh>
    <rPh sb="329" eb="331">
      <t>ヒガイ</t>
    </rPh>
    <rPh sb="332" eb="333">
      <t>ショウ</t>
    </rPh>
    <rPh sb="335" eb="337">
      <t>チイキ</t>
    </rPh>
    <rPh sb="339" eb="342">
      <t>ウスイカン</t>
    </rPh>
    <rPh sb="342" eb="344">
      <t>セイビ</t>
    </rPh>
    <rPh sb="351" eb="353">
      <t>ジッシ</t>
    </rPh>
    <rPh sb="353" eb="355">
      <t>ケイカク</t>
    </rPh>
    <rPh sb="356" eb="357">
      <t>モト</t>
    </rPh>
    <rPh sb="360" eb="362">
      <t>イタク</t>
    </rPh>
    <rPh sb="362" eb="363">
      <t>ヒ</t>
    </rPh>
    <rPh sb="364" eb="366">
      <t>コウジ</t>
    </rPh>
    <rPh sb="366" eb="368">
      <t>ウケオイ</t>
    </rPh>
    <rPh sb="368" eb="369">
      <t>ヒ</t>
    </rPh>
    <rPh sb="370" eb="372">
      <t>ケイジョウ</t>
    </rPh>
    <rPh sb="393" eb="397">
      <t>チョウジュミョウカ</t>
    </rPh>
    <rPh sb="397" eb="399">
      <t>カイチク</t>
    </rPh>
    <rPh sb="399" eb="401">
      <t>ジギョウ</t>
    </rPh>
    <rPh sb="426" eb="428">
      <t>チョウサ</t>
    </rPh>
    <rPh sb="428" eb="429">
      <t>オヨ</t>
    </rPh>
    <rPh sb="430" eb="431">
      <t>カン</t>
    </rPh>
    <rPh sb="431" eb="433">
      <t>コウセイ</t>
    </rPh>
    <rPh sb="434" eb="436">
      <t>カイチク</t>
    </rPh>
    <rPh sb="436" eb="438">
      <t>コウジ</t>
    </rPh>
    <rPh sb="444" eb="446">
      <t>チク</t>
    </rPh>
    <rPh sb="453" eb="455">
      <t>イタク</t>
    </rPh>
    <rPh sb="455" eb="456">
      <t>ヒ</t>
    </rPh>
    <rPh sb="457" eb="459">
      <t>コウジ</t>
    </rPh>
    <rPh sb="459" eb="461">
      <t>ウケオイ</t>
    </rPh>
    <rPh sb="461" eb="462">
      <t>ヒ</t>
    </rPh>
    <rPh sb="463" eb="465">
      <t>ケイジョウ</t>
    </rPh>
    <rPh sb="466" eb="469">
      <t>マイネンド</t>
    </rPh>
    <rPh sb="478" eb="480">
      <t>ゼンゴ</t>
    </rPh>
    <rPh sb="492" eb="495">
      <t>ナカガワラ</t>
    </rPh>
    <rPh sb="495" eb="497">
      <t>チュウケイ</t>
    </rPh>
    <rPh sb="505" eb="507">
      <t>コウジ</t>
    </rPh>
    <rPh sb="512" eb="514">
      <t>ネンド</t>
    </rPh>
    <rPh sb="516" eb="518">
      <t>ジッシ</t>
    </rPh>
    <rPh sb="518" eb="520">
      <t>ヨテイ</t>
    </rPh>
    <rPh sb="523" eb="525">
      <t>ケイゾク</t>
    </rPh>
    <rPh sb="525" eb="526">
      <t>ヒ</t>
    </rPh>
    <rPh sb="526" eb="528">
      <t>ヨサン</t>
    </rPh>
    <rPh sb="528" eb="530">
      <t>ミコミ</t>
    </rPh>
    <rPh sb="530" eb="531">
      <t>ガク</t>
    </rPh>
    <rPh sb="541" eb="543">
      <t>ネンワリ</t>
    </rPh>
    <rPh sb="543" eb="545">
      <t>ヨテイ</t>
    </rPh>
    <rPh sb="545" eb="546">
      <t>ガク</t>
    </rPh>
    <rPh sb="547" eb="549">
      <t>ケイジョウ</t>
    </rPh>
    <rPh sb="559" eb="561">
      <t>コウジ</t>
    </rPh>
    <rPh sb="578" eb="580">
      <t>ネンド</t>
    </rPh>
    <rPh sb="583" eb="586">
      <t>マイネンド</t>
    </rPh>
    <rPh sb="592" eb="594">
      <t>センエン</t>
    </rPh>
    <rPh sb="594" eb="596">
      <t>ゼンゴ</t>
    </rPh>
    <rPh sb="601" eb="603">
      <t>ネンド</t>
    </rPh>
    <rPh sb="603" eb="605">
      <t>イコウ</t>
    </rPh>
    <rPh sb="606" eb="609">
      <t>マイネンド</t>
    </rPh>
    <rPh sb="616" eb="618">
      <t>センエン</t>
    </rPh>
    <rPh sb="619" eb="621">
      <t>ケイジョウ</t>
    </rPh>
    <rPh sb="632" eb="634">
      <t>セイビ</t>
    </rPh>
    <rPh sb="634" eb="636">
      <t>コウジ</t>
    </rPh>
    <rPh sb="643" eb="646">
      <t>マイネンド</t>
    </rPh>
    <rPh sb="652" eb="654">
      <t>センエン</t>
    </rPh>
    <rPh sb="654" eb="656">
      <t>ゼンゴ</t>
    </rPh>
    <rPh sb="657" eb="659">
      <t>ケイジョウ</t>
    </rPh>
    <phoneticPr fontId="1"/>
  </si>
  <si>
    <t>財源は、次のとおり推計しました。
・下水道使用料
　　平成23～29年度の賦課実績から変化率を算出し、有収水量と賦課見込額を計算した上で、徴収率・不納欠損率を乗じて推計。
　　平成31年度の消費税率改定を反映。
　　市の人口・世帯数の推移により、人口は減少するが世帯数は増加するため、１世帯あたりの排水量は減少する見込み。
　　計画期間内に事業所の進出が続くため、多量排水者の排水量は増加する見込み。
・下水道事業受益者負担金・分担金
　　建設予定地域と賦課対象件数をもとに推計（受益者分担金制度検討中のため、１件24万円として仮算定）。
　　計画期間前半は、区画整理促進区域の建設が進むため受益者負担金が、後半は市街化調整区域に着手するため受益者分担金が増加。
・国庫補助金・地方債　…事業計画に基づき、現行と同様に算出。
・一般会計繰入金
　　繰出基準に基づく繰入額を計上。2021年度までは資本費平準化債の発行可能額減少に伴う一時的な財源不足の補填額を計上。
・その他
　　維持管理負担金及び手数料は、事業予定に基づき推計。
　　その他の雑収入は、大きな増減理由がないため、平成30年度予算と同額を計上。</t>
    <rPh sb="0" eb="2">
      <t>ザイゲン</t>
    </rPh>
    <rPh sb="4" eb="5">
      <t>ツギ</t>
    </rPh>
    <rPh sb="9" eb="11">
      <t>スイケイ</t>
    </rPh>
    <rPh sb="27" eb="29">
      <t>ヘイセイ</t>
    </rPh>
    <rPh sb="34" eb="36">
      <t>ネンド</t>
    </rPh>
    <rPh sb="37" eb="39">
      <t>フカ</t>
    </rPh>
    <rPh sb="39" eb="41">
      <t>ジッセキ</t>
    </rPh>
    <rPh sb="88" eb="90">
      <t>ヘイセイ</t>
    </rPh>
    <rPh sb="92" eb="94">
      <t>ネンド</t>
    </rPh>
    <rPh sb="102" eb="104">
      <t>ハンエイ</t>
    </rPh>
    <rPh sb="143" eb="145">
      <t>セタイ</t>
    </rPh>
    <rPh sb="149" eb="150">
      <t>ハイ</t>
    </rPh>
    <rPh sb="150" eb="152">
      <t>スイリョウ</t>
    </rPh>
    <rPh sb="153" eb="155">
      <t>ゲンショウ</t>
    </rPh>
    <rPh sb="157" eb="159">
      <t>ミコ</t>
    </rPh>
    <rPh sb="188" eb="190">
      <t>ハイスイ</t>
    </rPh>
    <rPh sb="190" eb="191">
      <t>リョウ</t>
    </rPh>
    <rPh sb="196" eb="198">
      <t>ミコ</t>
    </rPh>
    <rPh sb="202" eb="205">
      <t>ゲスイドウ</t>
    </rPh>
    <rPh sb="205" eb="207">
      <t>ジギョウ</t>
    </rPh>
    <rPh sb="240" eb="243">
      <t>ジュエキシャ</t>
    </rPh>
    <rPh sb="246" eb="248">
      <t>セイド</t>
    </rPh>
    <rPh sb="248" eb="251">
      <t>ケントウチュウ</t>
    </rPh>
    <rPh sb="256" eb="257">
      <t>ケン</t>
    </rPh>
    <rPh sb="259" eb="261">
      <t>マンエン</t>
    </rPh>
    <rPh sb="264" eb="265">
      <t>カリ</t>
    </rPh>
    <rPh sb="265" eb="267">
      <t>サンテイ</t>
    </rPh>
    <rPh sb="280" eb="282">
      <t>クカク</t>
    </rPh>
    <rPh sb="282" eb="284">
      <t>セイリ</t>
    </rPh>
    <rPh sb="307" eb="310">
      <t>シガイカ</t>
    </rPh>
    <rPh sb="339" eb="341">
      <t>チホウ</t>
    </rPh>
    <rPh sb="346" eb="348">
      <t>ケイカク</t>
    </rPh>
    <rPh sb="374" eb="375">
      <t>ク</t>
    </rPh>
    <rPh sb="375" eb="376">
      <t>ダ</t>
    </rPh>
    <rPh sb="382" eb="384">
      <t>クリイレ</t>
    </rPh>
    <rPh sb="384" eb="385">
      <t>ガク</t>
    </rPh>
    <rPh sb="386" eb="388">
      <t>ケイジョウ</t>
    </rPh>
    <rPh sb="393" eb="395">
      <t>ネンド</t>
    </rPh>
    <rPh sb="398" eb="400">
      <t>シホン</t>
    </rPh>
    <rPh sb="400" eb="401">
      <t>ヒ</t>
    </rPh>
    <rPh sb="401" eb="404">
      <t>ヘイジュンカ</t>
    </rPh>
    <rPh sb="404" eb="405">
      <t>サイ</t>
    </rPh>
    <rPh sb="411" eb="413">
      <t>ゲンショウ</t>
    </rPh>
    <rPh sb="414" eb="415">
      <t>トモナ</t>
    </rPh>
    <rPh sb="416" eb="419">
      <t>イチジテキ</t>
    </rPh>
    <rPh sb="427" eb="428">
      <t>ガク</t>
    </rPh>
    <rPh sb="429" eb="431">
      <t>ケイジョウ</t>
    </rPh>
    <rPh sb="470" eb="471">
      <t>タ</t>
    </rPh>
    <rPh sb="472" eb="473">
      <t>ザツ</t>
    </rPh>
    <rPh sb="490" eb="492">
      <t>ヘイセイ</t>
    </rPh>
    <rPh sb="494" eb="496">
      <t>ネンド</t>
    </rPh>
    <phoneticPr fontId="1"/>
  </si>
  <si>
    <t>維持管理費は、平成30年度予算額をベースに、平成20～29年度の消費者物価指数の推移に基づいて物価上昇率を年1.2％とし、平成31年度の消費税率改定を反映させて推計を行いました。なお、変動を見込むべき経費については、次のとおり推計しました。
・職員給与費：平成20～29年度の官民給与較差（人事院勧告）の推移に基づいて上昇率を0％とし、公営企業会計移行前後の人数増減を反映。
・下水道使用料徴収事務委託料：神奈川県の料金管理システム改修計画に基づき、委託料を増額計上。
・受益者負担金・分担金業務費：建設計画に基づき、必要経費を推計。
・下水道台帳調製費：下水道台帳システムの更新サイクルを考慮して推計。
・流域下水道管理事業費負担金：平成23年度以降の予算額の上昇傾向に基づいて推計。
元利償還金は、平成29年度以前の借入額と、平成30年度以降の起債予定額に基づき、償還見込額を計上しました。</t>
    <rPh sb="0" eb="2">
      <t>イジ</t>
    </rPh>
    <rPh sb="2" eb="4">
      <t>カンリ</t>
    </rPh>
    <rPh sb="7" eb="9">
      <t>ヘイセイ</t>
    </rPh>
    <rPh sb="11" eb="13">
      <t>ネンド</t>
    </rPh>
    <rPh sb="13" eb="15">
      <t>ヨサン</t>
    </rPh>
    <rPh sb="15" eb="16">
      <t>ガク</t>
    </rPh>
    <rPh sb="22" eb="24">
      <t>ヘイセイ</t>
    </rPh>
    <rPh sb="29" eb="31">
      <t>ネンド</t>
    </rPh>
    <rPh sb="61" eb="63">
      <t>ヘイセイ</t>
    </rPh>
    <rPh sb="65" eb="67">
      <t>ネンド</t>
    </rPh>
    <rPh sb="75" eb="77">
      <t>ハンエイ</t>
    </rPh>
    <rPh sb="80" eb="82">
      <t>スイケイ</t>
    </rPh>
    <rPh sb="83" eb="84">
      <t>オコナ</t>
    </rPh>
    <rPh sb="92" eb="94">
      <t>ヘンドウ</t>
    </rPh>
    <rPh sb="95" eb="97">
      <t>ミコ</t>
    </rPh>
    <rPh sb="100" eb="102">
      <t>ケイヒ</t>
    </rPh>
    <rPh sb="108" eb="109">
      <t>ツギ</t>
    </rPh>
    <rPh sb="113" eb="115">
      <t>スイケイ</t>
    </rPh>
    <rPh sb="128" eb="130">
      <t>ヘイセイ</t>
    </rPh>
    <rPh sb="135" eb="137">
      <t>ネンド</t>
    </rPh>
    <rPh sb="184" eb="186">
      <t>ハンエイ</t>
    </rPh>
    <rPh sb="189" eb="192">
      <t>ゲスイドウ</t>
    </rPh>
    <rPh sb="192" eb="195">
      <t>シヨウリョウ</t>
    </rPh>
    <rPh sb="195" eb="197">
      <t>チョウシュウ</t>
    </rPh>
    <rPh sb="197" eb="199">
      <t>ジム</t>
    </rPh>
    <rPh sb="199" eb="202">
      <t>イタクリョウ</t>
    </rPh>
    <rPh sb="203" eb="207">
      <t>カナガワケン</t>
    </rPh>
    <rPh sb="208" eb="210">
      <t>リョウキン</t>
    </rPh>
    <rPh sb="210" eb="212">
      <t>カンリ</t>
    </rPh>
    <rPh sb="218" eb="220">
      <t>ケイカク</t>
    </rPh>
    <rPh sb="221" eb="222">
      <t>モト</t>
    </rPh>
    <rPh sb="225" eb="228">
      <t>イタクリョウ</t>
    </rPh>
    <rPh sb="229" eb="231">
      <t>ゾウガク</t>
    </rPh>
    <rPh sb="231" eb="233">
      <t>ケイジョウ</t>
    </rPh>
    <rPh sb="255" eb="256">
      <t>モト</t>
    </rPh>
    <rPh sb="259" eb="261">
      <t>ヒツヨウ</t>
    </rPh>
    <rPh sb="261" eb="263">
      <t>ケイヒ</t>
    </rPh>
    <rPh sb="299" eb="301">
      <t>スイケイ</t>
    </rPh>
    <rPh sb="347" eb="349">
      <t>ガンリ</t>
    </rPh>
    <rPh sb="349" eb="352">
      <t>ショウカンキン</t>
    </rPh>
    <rPh sb="354" eb="356">
      <t>ヘイセイ</t>
    </rPh>
    <rPh sb="358" eb="360">
      <t>ネンド</t>
    </rPh>
    <rPh sb="368" eb="370">
      <t>ヘイセイ</t>
    </rPh>
    <rPh sb="372" eb="374">
      <t>ネンド</t>
    </rPh>
    <rPh sb="379" eb="381">
      <t>ヨテイ</t>
    </rPh>
    <rPh sb="387" eb="389">
      <t>ショウカン</t>
    </rPh>
    <rPh sb="389" eb="391">
      <t>ミコミ</t>
    </rPh>
    <phoneticPr fontId="1"/>
  </si>
  <si>
    <t>平成28年度</t>
    <rPh sb="0" eb="2">
      <t>ヘイセイ</t>
    </rPh>
    <rPh sb="4" eb="6">
      <t>ネンド</t>
    </rPh>
    <phoneticPr fontId="6"/>
  </si>
  <si>
    <t>平成29年度</t>
    <rPh sb="0" eb="2">
      <t>ヘイセイ</t>
    </rPh>
    <rPh sb="4" eb="6">
      <t>ネンド</t>
    </rPh>
    <phoneticPr fontId="6"/>
  </si>
  <si>
    <t>平成30
(2018)
年度</t>
    <rPh sb="0" eb="2">
      <t>ヘイセイ</t>
    </rPh>
    <rPh sb="12" eb="14">
      <t>ネンド</t>
    </rPh>
    <phoneticPr fontId="6"/>
  </si>
  <si>
    <t>平成31
(2019)
年度</t>
    <rPh sb="0" eb="2">
      <t>ヘイセイ</t>
    </rPh>
    <rPh sb="12" eb="14">
      <t>ネンド</t>
    </rPh>
    <phoneticPr fontId="6"/>
  </si>
  <si>
    <t>2020年度</t>
    <rPh sb="4" eb="6">
      <t>ネンド</t>
    </rPh>
    <phoneticPr fontId="45"/>
  </si>
  <si>
    <t>2021年度</t>
    <rPh sb="4" eb="6">
      <t>ネンド</t>
    </rPh>
    <phoneticPr fontId="45"/>
  </si>
  <si>
    <t>2022年度</t>
    <rPh sb="4" eb="6">
      <t>ネンド</t>
    </rPh>
    <phoneticPr fontId="45"/>
  </si>
  <si>
    <t>2023年度</t>
    <rPh sb="4" eb="6">
      <t>ネンド</t>
    </rPh>
    <phoneticPr fontId="45"/>
  </si>
  <si>
    <t>2024年度</t>
    <rPh sb="4" eb="6">
      <t>ネンド</t>
    </rPh>
    <phoneticPr fontId="45"/>
  </si>
  <si>
    <t>2025年度</t>
    <rPh sb="4" eb="6">
      <t>ネンド</t>
    </rPh>
    <phoneticPr fontId="45"/>
  </si>
  <si>
    <t>2026年度</t>
    <rPh sb="4" eb="6">
      <t>ネンド</t>
    </rPh>
    <phoneticPr fontId="45"/>
  </si>
  <si>
    <t>2027年度</t>
    <rPh sb="4" eb="6">
      <t>ネンド</t>
    </rPh>
    <phoneticPr fontId="45"/>
  </si>
  <si>
    <t>収　益　的　収　支</t>
    <phoneticPr fontId="6"/>
  </si>
  <si>
    <t>(A)</t>
    <phoneticPr fontId="6"/>
  </si>
  <si>
    <t>（１）</t>
    <phoneticPr fontId="6"/>
  </si>
  <si>
    <t>(B)</t>
    <phoneticPr fontId="6"/>
  </si>
  <si>
    <t>ア</t>
    <phoneticPr fontId="6"/>
  </si>
  <si>
    <t>下水道使用料（現年＋滞繰）</t>
    <rPh sb="0" eb="3">
      <t>ゲスイドウ</t>
    </rPh>
    <rPh sb="3" eb="6">
      <t>シヨウリョウ</t>
    </rPh>
    <rPh sb="7" eb="8">
      <t>ゲン</t>
    </rPh>
    <rPh sb="8" eb="9">
      <t>ネン</t>
    </rPh>
    <rPh sb="10" eb="11">
      <t>タイ</t>
    </rPh>
    <rPh sb="11" eb="12">
      <t>クリ</t>
    </rPh>
    <phoneticPr fontId="45"/>
  </si>
  <si>
    <t>イ</t>
    <phoneticPr fontId="6"/>
  </si>
  <si>
    <t>(C)</t>
    <phoneticPr fontId="6"/>
  </si>
  <si>
    <t>ウ</t>
    <phoneticPr fontId="6"/>
  </si>
  <si>
    <t>雨水分の繰入金：営業費用（業務費＋人件費）＋利子＋元金</t>
    <rPh sb="0" eb="2">
      <t>ウスイ</t>
    </rPh>
    <rPh sb="2" eb="3">
      <t>ブン</t>
    </rPh>
    <rPh sb="4" eb="6">
      <t>クリイレ</t>
    </rPh>
    <rPh sb="6" eb="7">
      <t>キン</t>
    </rPh>
    <rPh sb="8" eb="10">
      <t>エイギョウ</t>
    </rPh>
    <rPh sb="10" eb="12">
      <t>ヒヨウ</t>
    </rPh>
    <rPh sb="13" eb="15">
      <t>ギョウム</t>
    </rPh>
    <rPh sb="15" eb="16">
      <t>ヒ</t>
    </rPh>
    <rPh sb="17" eb="20">
      <t>ジンケンヒ</t>
    </rPh>
    <rPh sb="22" eb="24">
      <t>リシ</t>
    </rPh>
    <rPh sb="25" eb="27">
      <t>ガンキン</t>
    </rPh>
    <phoneticPr fontId="45"/>
  </si>
  <si>
    <t>（２）</t>
    <phoneticPr fontId="6"/>
  </si>
  <si>
    <t>その他の繰入金：営業費用（業務費＋人件費）＋利子</t>
    <rPh sb="2" eb="3">
      <t>タ</t>
    </rPh>
    <rPh sb="4" eb="6">
      <t>クリイレ</t>
    </rPh>
    <rPh sb="6" eb="7">
      <t>キン</t>
    </rPh>
    <rPh sb="8" eb="10">
      <t>エイギョウ</t>
    </rPh>
    <rPh sb="10" eb="12">
      <t>ヒヨウ</t>
    </rPh>
    <rPh sb="13" eb="15">
      <t>ギョウム</t>
    </rPh>
    <rPh sb="15" eb="16">
      <t>ヒ</t>
    </rPh>
    <rPh sb="17" eb="20">
      <t>ジンケンヒ</t>
    </rPh>
    <rPh sb="22" eb="24">
      <t>リシ</t>
    </rPh>
    <phoneticPr fontId="45"/>
  </si>
  <si>
    <t>営業費用の財源（使用料・繰入金・法適債を除く）</t>
    <rPh sb="0" eb="2">
      <t>エイギョウ</t>
    </rPh>
    <rPh sb="2" eb="4">
      <t>ヒヨウ</t>
    </rPh>
    <rPh sb="5" eb="7">
      <t>ザイゲン</t>
    </rPh>
    <rPh sb="8" eb="11">
      <t>シヨウリョウ</t>
    </rPh>
    <rPh sb="12" eb="14">
      <t>クリイレ</t>
    </rPh>
    <rPh sb="14" eb="15">
      <t>キン</t>
    </rPh>
    <rPh sb="16" eb="17">
      <t>ホウ</t>
    </rPh>
    <rPh sb="17" eb="18">
      <t>テキ</t>
    </rPh>
    <rPh sb="18" eb="19">
      <t>サイ</t>
    </rPh>
    <rPh sb="20" eb="21">
      <t>ノゾ</t>
    </rPh>
    <phoneticPr fontId="45"/>
  </si>
  <si>
    <t>２</t>
    <phoneticPr fontId="6"/>
  </si>
  <si>
    <t>（１）</t>
    <phoneticPr fontId="6"/>
  </si>
  <si>
    <t>営業費用の人件費</t>
    <rPh sb="0" eb="2">
      <t>エイギョウ</t>
    </rPh>
    <rPh sb="2" eb="4">
      <t>ヒヨウ</t>
    </rPh>
    <rPh sb="5" eb="8">
      <t>ジンケンヒ</t>
    </rPh>
    <phoneticPr fontId="45"/>
  </si>
  <si>
    <t>イ</t>
    <phoneticPr fontId="6"/>
  </si>
  <si>
    <t>営業費用の業務費</t>
    <rPh sb="0" eb="2">
      <t>エイギョウ</t>
    </rPh>
    <rPh sb="2" eb="4">
      <t>ヒヨウ</t>
    </rPh>
    <rPh sb="5" eb="7">
      <t>ギョウム</t>
    </rPh>
    <rPh sb="7" eb="8">
      <t>ヒ</t>
    </rPh>
    <phoneticPr fontId="45"/>
  </si>
  <si>
    <t>（２）</t>
    <phoneticPr fontId="6"/>
  </si>
  <si>
    <t>利子</t>
    <rPh sb="0" eb="2">
      <t>リシ</t>
    </rPh>
    <phoneticPr fontId="45"/>
  </si>
  <si>
    <t>(A)-(D)</t>
    <phoneticPr fontId="6"/>
  </si>
  <si>
    <t>(E)</t>
    <phoneticPr fontId="6"/>
  </si>
  <si>
    <t>(F)</t>
    <phoneticPr fontId="6"/>
  </si>
  <si>
    <t>（１）</t>
    <phoneticPr fontId="6"/>
  </si>
  <si>
    <t>下水道債全て</t>
    <rPh sb="0" eb="3">
      <t>ゲスイドウ</t>
    </rPh>
    <rPh sb="3" eb="4">
      <t>サイ</t>
    </rPh>
    <rPh sb="4" eb="5">
      <t>スベ</t>
    </rPh>
    <phoneticPr fontId="45"/>
  </si>
  <si>
    <t>平準化債</t>
    <rPh sb="0" eb="3">
      <t>ヘイジュンカ</t>
    </rPh>
    <rPh sb="3" eb="4">
      <t>サイ</t>
    </rPh>
    <phoneticPr fontId="45"/>
  </si>
  <si>
    <t>繰入金：事業費（業務費＋人件費）＋その他元金</t>
    <rPh sb="0" eb="2">
      <t>クリイレ</t>
    </rPh>
    <rPh sb="2" eb="3">
      <t>キン</t>
    </rPh>
    <rPh sb="4" eb="7">
      <t>ジギョウヒ</t>
    </rPh>
    <rPh sb="8" eb="10">
      <t>ギョウム</t>
    </rPh>
    <rPh sb="10" eb="11">
      <t>ヒ</t>
    </rPh>
    <rPh sb="12" eb="15">
      <t>ジンケンヒ</t>
    </rPh>
    <rPh sb="19" eb="20">
      <t>タ</t>
    </rPh>
    <rPh sb="20" eb="22">
      <t>ガンキン</t>
    </rPh>
    <phoneticPr fontId="45"/>
  </si>
  <si>
    <t>国庫補助金</t>
    <rPh sb="0" eb="2">
      <t>コッコ</t>
    </rPh>
    <rPh sb="2" eb="5">
      <t>ホジョキン</t>
    </rPh>
    <phoneticPr fontId="45"/>
  </si>
  <si>
    <t>受益者負担金＋工事負担金</t>
    <rPh sb="0" eb="3">
      <t>ジュエキシャ</t>
    </rPh>
    <rPh sb="3" eb="5">
      <t>フタン</t>
    </rPh>
    <rPh sb="5" eb="6">
      <t>キン</t>
    </rPh>
    <rPh sb="7" eb="9">
      <t>コウジ</t>
    </rPh>
    <rPh sb="9" eb="12">
      <t>フタンキン</t>
    </rPh>
    <phoneticPr fontId="45"/>
  </si>
  <si>
    <t>２</t>
    <phoneticPr fontId="6"/>
  </si>
  <si>
    <t>(G)</t>
    <phoneticPr fontId="6"/>
  </si>
  <si>
    <t>事業費の業務費</t>
    <rPh sb="0" eb="3">
      <t>ジギョウヒ</t>
    </rPh>
    <rPh sb="4" eb="6">
      <t>ギョウム</t>
    </rPh>
    <rPh sb="6" eb="7">
      <t>ヒ</t>
    </rPh>
    <phoneticPr fontId="45"/>
  </si>
  <si>
    <t>事業費の人件費</t>
    <rPh sb="0" eb="3">
      <t>ジギョウヒ</t>
    </rPh>
    <rPh sb="4" eb="7">
      <t>ジンケンヒ</t>
    </rPh>
    <phoneticPr fontId="45"/>
  </si>
  <si>
    <t>(H)</t>
    <phoneticPr fontId="6"/>
  </si>
  <si>
    <t>元金</t>
    <rPh sb="0" eb="2">
      <t>ガンキン</t>
    </rPh>
    <phoneticPr fontId="45"/>
  </si>
  <si>
    <t>３</t>
    <phoneticPr fontId="6"/>
  </si>
  <si>
    <t>(F)-(G)</t>
    <phoneticPr fontId="6"/>
  </si>
  <si>
    <t>(E)+(I)</t>
    <phoneticPr fontId="6"/>
  </si>
  <si>
    <t>(J)</t>
    <phoneticPr fontId="6"/>
  </si>
  <si>
    <t>(K)</t>
    <phoneticPr fontId="6"/>
  </si>
  <si>
    <t>前年度繰越金（H29確定に伴い、要調整）</t>
    <rPh sb="0" eb="3">
      <t>ゼンネンド</t>
    </rPh>
    <rPh sb="3" eb="5">
      <t>クリコシ</t>
    </rPh>
    <rPh sb="5" eb="6">
      <t>キン</t>
    </rPh>
    <rPh sb="10" eb="12">
      <t>カクテイ</t>
    </rPh>
    <rPh sb="13" eb="14">
      <t>トモナ</t>
    </rPh>
    <rPh sb="16" eb="17">
      <t>ヨウ</t>
    </rPh>
    <rPh sb="17" eb="19">
      <t>チョウセイ</t>
    </rPh>
    <phoneticPr fontId="45"/>
  </si>
  <si>
    <t>(M)</t>
    <phoneticPr fontId="6"/>
  </si>
  <si>
    <t>(J)-(K)+(L)-(M)</t>
    <phoneticPr fontId="6"/>
  </si>
  <si>
    <t>(N)</t>
    <phoneticPr fontId="6"/>
  </si>
  <si>
    <t>(O)</t>
    <phoneticPr fontId="6"/>
  </si>
  <si>
    <t>(P)</t>
    <phoneticPr fontId="6"/>
  </si>
  <si>
    <t>←ここになるはず！</t>
    <phoneticPr fontId="45"/>
  </si>
  <si>
    <t>(N)-(O)</t>
    <phoneticPr fontId="6"/>
  </si>
  <si>
    <t>(Q)</t>
    <phoneticPr fontId="6"/>
  </si>
  <si>
    <t>(B)-(C)</t>
    <phoneticPr fontId="6"/>
  </si>
  <si>
    <t>×100</t>
    <phoneticPr fontId="6"/>
  </si>
  <si>
    <t>）</t>
    <phoneticPr fontId="6"/>
  </si>
  <si>
    <t>(R)</t>
    <phoneticPr fontId="6"/>
  </si>
  <si>
    <t>(S)</t>
    <phoneticPr fontId="6"/>
  </si>
  <si>
    <t>((R)/(S)×100)</t>
    <phoneticPr fontId="6"/>
  </si>
  <si>
    <t>健全化法施行令第16条により算定した
資金の不足額</t>
    <phoneticPr fontId="6"/>
  </si>
  <si>
    <t>（T)</t>
    <phoneticPr fontId="6"/>
  </si>
  <si>
    <t>健全化法施行規則第６条に規定する
解消可能資金不足額</t>
    <phoneticPr fontId="6"/>
  </si>
  <si>
    <t>(U)</t>
    <phoneticPr fontId="6"/>
  </si>
  <si>
    <t>(V)</t>
    <phoneticPr fontId="6"/>
  </si>
  <si>
    <r>
      <rPr>
        <sz val="10"/>
        <rFont val="ＭＳ Ｐゴシック"/>
        <family val="3"/>
        <charset val="128"/>
      </rPr>
      <t>健全化法第22条により算定した</t>
    </r>
    <r>
      <rPr>
        <sz val="11"/>
        <color theme="1"/>
        <rFont val="ＭＳ Ｐゴシック"/>
        <family val="2"/>
        <scheme val="minor"/>
      </rPr>
      <t xml:space="preserve">
資金不足比率</t>
    </r>
    <phoneticPr fontId="6"/>
  </si>
  <si>
    <t>(（T）/（V）×100)</t>
    <phoneticPr fontId="6"/>
  </si>
  <si>
    <t>(W)</t>
    <phoneticPr fontId="6"/>
  </si>
  <si>
    <t>(X)</t>
    <phoneticPr fontId="6"/>
  </si>
  <si>
    <t>雨水分繰入金＋排水・水質・利子（公費分）</t>
    <rPh sb="0" eb="2">
      <t>ウスイ</t>
    </rPh>
    <rPh sb="2" eb="3">
      <t>ブン</t>
    </rPh>
    <rPh sb="3" eb="5">
      <t>クリイレ</t>
    </rPh>
    <rPh sb="5" eb="6">
      <t>キン</t>
    </rPh>
    <rPh sb="7" eb="9">
      <t>ハイスイ</t>
    </rPh>
    <rPh sb="10" eb="12">
      <t>スイシツ</t>
    </rPh>
    <rPh sb="13" eb="15">
      <t>リシ</t>
    </rPh>
    <rPh sb="16" eb="18">
      <t>コウヒ</t>
    </rPh>
    <rPh sb="18" eb="19">
      <t>ブン</t>
    </rPh>
    <phoneticPr fontId="45"/>
  </si>
  <si>
    <t>施管・普及＋利子（法適債）</t>
    <rPh sb="0" eb="1">
      <t>シ</t>
    </rPh>
    <rPh sb="1" eb="2">
      <t>カン</t>
    </rPh>
    <rPh sb="3" eb="5">
      <t>フキュウ</t>
    </rPh>
    <rPh sb="6" eb="8">
      <t>リシ</t>
    </rPh>
    <rPh sb="9" eb="10">
      <t>ホウ</t>
    </rPh>
    <rPh sb="10" eb="11">
      <t>テキ</t>
    </rPh>
    <rPh sb="11" eb="12">
      <t>サイ</t>
    </rPh>
    <phoneticPr fontId="45"/>
  </si>
  <si>
    <t>元金（公費）</t>
    <rPh sb="0" eb="2">
      <t>ガンキン</t>
    </rPh>
    <rPh sb="3" eb="5">
      <t>コウヒ</t>
    </rPh>
    <phoneticPr fontId="45"/>
  </si>
  <si>
    <t>総係2・受益＋元金（法適債）</t>
    <rPh sb="0" eb="1">
      <t>ソウ</t>
    </rPh>
    <rPh sb="1" eb="2">
      <t>ケイ</t>
    </rPh>
    <rPh sb="4" eb="6">
      <t>ジュエキ</t>
    </rPh>
    <rPh sb="7" eb="9">
      <t>ガンキン</t>
    </rPh>
    <rPh sb="10" eb="11">
      <t>ホウ</t>
    </rPh>
    <rPh sb="11" eb="12">
      <t>テキ</t>
    </rPh>
    <rPh sb="12" eb="13">
      <t>サイ</t>
    </rPh>
    <phoneticPr fontId="45"/>
  </si>
  <si>
    <t>【確認用】繰入金予算額</t>
    <rPh sb="1" eb="4">
      <t>カクニンヨウ</t>
    </rPh>
    <rPh sb="5" eb="7">
      <t>クリイ</t>
    </rPh>
    <rPh sb="7" eb="8">
      <t>キン</t>
    </rPh>
    <rPh sb="8" eb="11">
      <t>ヨサンガク</t>
    </rPh>
    <phoneticPr fontId="45"/>
  </si>
  <si>
    <t>ver.3です</t>
    <phoneticPr fontId="1"/>
  </si>
  <si>
    <r>
      <t>（２）投資・財政計画</t>
    </r>
    <r>
      <rPr>
        <sz val="12"/>
        <rFont val="ＭＳ Ｐゴシック"/>
        <family val="3"/>
        <charset val="128"/>
        <scheme val="minor"/>
      </rPr>
      <t>（収支計画）の策定に当たっての説明</t>
    </r>
    <rPh sb="11" eb="13">
      <t>シュウシ</t>
    </rPh>
    <rPh sb="13" eb="15">
      <t>ケイカク</t>
    </rPh>
    <rPh sb="20" eb="21">
      <t>ア</t>
    </rPh>
    <phoneticPr fontId="1"/>
  </si>
  <si>
    <r>
      <t>③　</t>
    </r>
    <r>
      <rPr>
        <sz val="12"/>
        <rFont val="ＭＳ Ｐゴシック"/>
        <family val="3"/>
        <charset val="128"/>
        <scheme val="minor"/>
      </rPr>
      <t>収支計画のうち</t>
    </r>
    <r>
      <rPr>
        <sz val="12"/>
        <rFont val="ＭＳ Ｐゴシック"/>
        <family val="2"/>
        <scheme val="minor"/>
      </rPr>
      <t>投資以外の経費</t>
    </r>
    <r>
      <rPr>
        <sz val="12"/>
        <rFont val="ＭＳ Ｐゴシック"/>
        <family val="3"/>
        <charset val="128"/>
        <scheme val="minor"/>
      </rPr>
      <t>についての説明</t>
    </r>
    <rPh sb="2" eb="4">
      <t>シュウシ</t>
    </rPh>
    <rPh sb="4" eb="6">
      <t>ケイカク</t>
    </rPh>
    <rPh sb="9" eb="11">
      <t>トウシ</t>
    </rPh>
    <rPh sb="11" eb="13">
      <t>イガイ</t>
    </rPh>
    <rPh sb="14" eb="16">
      <t>ケイヒ</t>
    </rPh>
    <rPh sb="21" eb="23">
      <t>セツメイ</t>
    </rPh>
    <phoneticPr fontId="1"/>
  </si>
  <si>
    <r>
      <t>（３）</t>
    </r>
    <r>
      <rPr>
        <u/>
        <sz val="12"/>
        <rFont val="ＭＳ Ｐゴシック"/>
        <family val="3"/>
        <charset val="128"/>
        <scheme val="minor"/>
      </rPr>
      <t>投資・財政計画（収支計画）に未反映の取組や今後検討予定の取組の概要</t>
    </r>
    <rPh sb="11" eb="13">
      <t>シュウシ</t>
    </rPh>
    <rPh sb="13" eb="15">
      <t>ケイカク</t>
    </rPh>
    <rPh sb="21" eb="23">
      <t>トリクミ</t>
    </rPh>
    <rPh sb="31" eb="33">
      <t>トリクミ</t>
    </rPh>
    <rPh sb="34" eb="36">
      <t>ガイヨウ</t>
    </rPh>
    <phoneticPr fontId="1"/>
  </si>
  <si>
    <r>
      <t>②　今後の財源についての考え方</t>
    </r>
    <r>
      <rPr>
        <sz val="12"/>
        <rFont val="ＭＳ Ｐゴシック"/>
        <family val="3"/>
        <charset val="128"/>
        <scheme val="minor"/>
      </rPr>
      <t>・検討状況</t>
    </r>
    <rPh sb="2" eb="4">
      <t>コンゴ</t>
    </rPh>
    <rPh sb="5" eb="7">
      <t>ザイゲン</t>
    </rPh>
    <rPh sb="12" eb="13">
      <t>カンガ</t>
    </rPh>
    <rPh sb="14" eb="15">
      <t>カタ</t>
    </rPh>
    <rPh sb="16" eb="18">
      <t>ケントウ</t>
    </rPh>
    <rPh sb="18" eb="20">
      <t>ジョウキョウ</t>
    </rPh>
    <phoneticPr fontId="1"/>
  </si>
  <si>
    <r>
      <t>③　投資以外の経費</t>
    </r>
    <r>
      <rPr>
        <sz val="12"/>
        <rFont val="ＭＳ Ｐゴシック"/>
        <family val="3"/>
        <charset val="128"/>
        <scheme val="minor"/>
      </rPr>
      <t>についての考え方・検討状況</t>
    </r>
    <rPh sb="2" eb="4">
      <t>トウシ</t>
    </rPh>
    <rPh sb="4" eb="6">
      <t>イガイ</t>
    </rPh>
    <rPh sb="7" eb="9">
      <t>ケイヒ</t>
    </rPh>
    <rPh sb="14" eb="15">
      <t>カンガ</t>
    </rPh>
    <rPh sb="16" eb="17">
      <t>カタ</t>
    </rPh>
    <rPh sb="18" eb="20">
      <t>ケントウ</t>
    </rPh>
    <rPh sb="20" eb="22">
      <t>ジョウキョウ</t>
    </rPh>
    <phoneticPr fontId="1"/>
  </si>
  <si>
    <t>１（本市の計画区域全域が相模川流域下水道右岸処理区内にあり、25の処理分区に分かれています）</t>
    <rPh sb="2" eb="4">
      <t>ホンシ</t>
    </rPh>
    <rPh sb="5" eb="7">
      <t>ケイカク</t>
    </rPh>
    <rPh sb="7" eb="9">
      <t>クイキ</t>
    </rPh>
    <rPh sb="9" eb="11">
      <t>ゼンイキ</t>
    </rPh>
    <rPh sb="12" eb="14">
      <t>サガミ</t>
    </rPh>
    <rPh sb="14" eb="15">
      <t>ガワ</t>
    </rPh>
    <rPh sb="15" eb="17">
      <t>リュウイキ</t>
    </rPh>
    <rPh sb="17" eb="20">
      <t>ゲスイドウ</t>
    </rPh>
    <rPh sb="20" eb="22">
      <t>ウガン</t>
    </rPh>
    <rPh sb="22" eb="24">
      <t>ショリ</t>
    </rPh>
    <rPh sb="24" eb="25">
      <t>ク</t>
    </rPh>
    <rPh sb="25" eb="26">
      <t>ナイ</t>
    </rPh>
    <rPh sb="33" eb="35">
      <t>ショリ</t>
    </rPh>
    <rPh sb="35" eb="36">
      <t>ブン</t>
    </rPh>
    <rPh sb="36" eb="37">
      <t>ク</t>
    </rPh>
    <rPh sb="38" eb="39">
      <t>ワ</t>
    </rPh>
    <phoneticPr fontId="1"/>
  </si>
  <si>
    <t xml:space="preserve"> ア　民間委託
（包括的民間委託を含む）</t>
    <rPh sb="3" eb="5">
      <t>ミンカン</t>
    </rPh>
    <rPh sb="5" eb="7">
      <t>イタク</t>
    </rPh>
    <rPh sb="9" eb="12">
      <t>ホウカツテキ</t>
    </rPh>
    <rPh sb="12" eb="14">
      <t>ミンカン</t>
    </rPh>
    <rPh sb="14" eb="16">
      <t>イタク</t>
    </rPh>
    <rPh sb="17" eb="18">
      <t>フク</t>
    </rPh>
    <phoneticPr fontId="1"/>
  </si>
  <si>
    <t xml:space="preserve"> ア　エネルギー利用
（下水熱・下水汚泥・発電等） *4</t>
    <rPh sb="8" eb="10">
      <t>リヨウ</t>
    </rPh>
    <rPh sb="12" eb="14">
      <t>ゲスイ</t>
    </rPh>
    <rPh sb="14" eb="15">
      <t>ネツ</t>
    </rPh>
    <rPh sb="16" eb="18">
      <t>ゲスイ</t>
    </rPh>
    <rPh sb="18" eb="20">
      <t>オデイ</t>
    </rPh>
    <rPh sb="21" eb="23">
      <t>ハツデン</t>
    </rPh>
    <rPh sb="23" eb="24">
      <t>ナド</t>
    </rPh>
    <phoneticPr fontId="1"/>
  </si>
  <si>
    <t xml:space="preserve"> イ　土地・施設等利用
（未利用土地・施設の活用等） *5</t>
    <rPh sb="3" eb="5">
      <t>トチ</t>
    </rPh>
    <rPh sb="6" eb="8">
      <t>シセツ</t>
    </rPh>
    <rPh sb="8" eb="9">
      <t>ナド</t>
    </rPh>
    <rPh sb="9" eb="11">
      <t>リヨウ</t>
    </rPh>
    <rPh sb="13" eb="16">
      <t>ミリヨウ</t>
    </rPh>
    <rPh sb="16" eb="18">
      <t>トチ</t>
    </rPh>
    <rPh sb="19" eb="21">
      <t>シセツ</t>
    </rPh>
    <rPh sb="22" eb="24">
      <t>カツヨウ</t>
    </rPh>
    <rPh sb="24" eb="25">
      <t>トウ</t>
    </rPh>
    <phoneticPr fontId="1"/>
  </si>
  <si>
    <t>流域下水道建設事業費負担金は、平成27年度以降の予算額の上昇傾向に基づいて推計しました。</t>
    <phoneticPr fontId="1"/>
  </si>
  <si>
    <t>公共下水道事業費は、将来の汚水資本費の上昇を抑えるため、起債対象事業費の上限額を設定し、各事業計画を調整しました。主な事業計画は、次のとおりです。
・未普及解消事業（汚水管の建設）
　　区画整理促進区域（愛名地区・2020年度まで実施予定）
　　市街化調整区域（第Ⅰ期計画中・2021年度着工予定）
　　　　　　…実施計画に基づき、委託費・工事請負費を計上（毎年度550,000千円前後）
・浸水対策事業（雨水管の建設）
　　厚木排水区南部雨水貯留施設（あさひ公園・平成28～31年度実施中）
　　　　　　…継続費予算額3,300,000千円の年割額を計上
　　厚木排水区北部雨水貯留管（平成31(2019)年度～2022年度実施予定）
　　　　　　…継続費予算見込額2,950,000千円の年割予定額を計上
　　過去の大雨で浸水被害が生じた地域への雨水管整備（実施中）
　　　　　　…実施計画に基づき、委託費・工事請負費を計上（300,000～600,000千円）
・長寿命化改築事業（下水道管きょの長寿命化）
　　管きょ内部のカメラ調査及び管更正・改築工事（まつかげ台地区・実施中）
　　　　　　…委託費・工事請負費を計上（毎年度150,000千円前後）
・地震対策事業
　　中河原中継ポンプ場の耐震化工事（2020年度まで実施予定）
　　　　　　…継続費予算見込額110,000千円の年割予定額を計上
　　管きょの耐震化工事（厚木排水区・実施中）
　　　　　　…2020年度までは毎年度50,000千円前後、2021年度以降は毎年度135,000千円を計上
　　マンホールトイレ整備工事（実施中）　…毎年度20,000千円前後を計上</t>
    <rPh sb="0" eb="1">
      <t>コウキョウ</t>
    </rPh>
    <rPh sb="1" eb="4">
      <t>ゲスイドウ</t>
    </rPh>
    <rPh sb="4" eb="6">
      <t>ジギョウ</t>
    </rPh>
    <rPh sb="6" eb="7">
      <t>ヒ</t>
    </rPh>
    <rPh sb="13" eb="15">
      <t>シホン</t>
    </rPh>
    <rPh sb="15" eb="16">
      <t>ヒ</t>
    </rPh>
    <rPh sb="17" eb="19">
      <t>ジョウショウ</t>
    </rPh>
    <rPh sb="20" eb="21">
      <t>オサ</t>
    </rPh>
    <rPh sb="26" eb="28">
      <t>キサイ</t>
    </rPh>
    <rPh sb="28" eb="30">
      <t>タイショウ</t>
    </rPh>
    <rPh sb="30" eb="33">
      <t>ジギョウヒ</t>
    </rPh>
    <rPh sb="37" eb="38">
      <t>ガク</t>
    </rPh>
    <rPh sb="38" eb="40">
      <t>セッテイ</t>
    </rPh>
    <rPh sb="45" eb="47">
      <t>ケイカク</t>
    </rPh>
    <rPh sb="48" eb="50">
      <t>チョウセイ</t>
    </rPh>
    <rPh sb="57" eb="58">
      <t>オモ</t>
    </rPh>
    <rPh sb="59" eb="61">
      <t>ジギョウ</t>
    </rPh>
    <rPh sb="61" eb="63">
      <t>ケイカク</t>
    </rPh>
    <rPh sb="65" eb="66">
      <t>ツギ</t>
    </rPh>
    <rPh sb="76" eb="78">
      <t>タイサク</t>
    </rPh>
    <rPh sb="78" eb="80">
      <t>カイショウ</t>
    </rPh>
    <rPh sb="82" eb="84">
      <t>オスイ</t>
    </rPh>
    <rPh sb="84" eb="85">
      <t>カン</t>
    </rPh>
    <rPh sb="86" eb="88">
      <t>ケンセツ</t>
    </rPh>
    <rPh sb="92" eb="94">
      <t>クカク</t>
    </rPh>
    <rPh sb="94" eb="96">
      <t>セイリ</t>
    </rPh>
    <rPh sb="101" eb="103">
      <t>アイナ</t>
    </rPh>
    <rPh sb="103" eb="105">
      <t>チク</t>
    </rPh>
    <rPh sb="114" eb="116">
      <t>ジッシ</t>
    </rPh>
    <rPh sb="116" eb="118">
      <t>ヨテイ</t>
    </rPh>
    <rPh sb="122" eb="125">
      <t>シガイカ</t>
    </rPh>
    <rPh sb="125" eb="127">
      <t>チョウセイ</t>
    </rPh>
    <rPh sb="127" eb="129">
      <t>クイキ</t>
    </rPh>
    <rPh sb="130" eb="131">
      <t>ダイ</t>
    </rPh>
    <rPh sb="132" eb="133">
      <t>キ</t>
    </rPh>
    <rPh sb="134" eb="137">
      <t>ケイカクチュウ</t>
    </rPh>
    <rPh sb="145" eb="147">
      <t>ヨテイ</t>
    </rPh>
    <rPh sb="156" eb="158">
      <t>ジッシ</t>
    </rPh>
    <rPh sb="158" eb="160">
      <t>ケイカク</t>
    </rPh>
    <rPh sb="161" eb="162">
      <t>モト</t>
    </rPh>
    <rPh sb="165" eb="167">
      <t>イタク</t>
    </rPh>
    <rPh sb="167" eb="168">
      <t>ヒ</t>
    </rPh>
    <rPh sb="169" eb="171">
      <t>コウジ</t>
    </rPh>
    <rPh sb="171" eb="173">
      <t>ウケオイ</t>
    </rPh>
    <rPh sb="173" eb="174">
      <t>ヒ</t>
    </rPh>
    <rPh sb="175" eb="177">
      <t>ケイジョウ</t>
    </rPh>
    <rPh sb="178" eb="181">
      <t>マイネンド</t>
    </rPh>
    <rPh sb="188" eb="189">
      <t>セン</t>
    </rPh>
    <rPh sb="190" eb="192">
      <t>ゼンゴ</t>
    </rPh>
    <rPh sb="198" eb="200">
      <t>タイサク</t>
    </rPh>
    <rPh sb="200" eb="202">
      <t>ジギョウ</t>
    </rPh>
    <rPh sb="203" eb="206">
      <t>ウスイカン</t>
    </rPh>
    <rPh sb="207" eb="209">
      <t>ケンセツ</t>
    </rPh>
    <rPh sb="213" eb="215">
      <t>アツギ</t>
    </rPh>
    <rPh sb="215" eb="217">
      <t>ハイスイ</t>
    </rPh>
    <rPh sb="217" eb="218">
      <t>ク</t>
    </rPh>
    <rPh sb="218" eb="220">
      <t>ナンブ</t>
    </rPh>
    <rPh sb="220" eb="222">
      <t>ウスイ</t>
    </rPh>
    <rPh sb="222" eb="224">
      <t>チョリュウ</t>
    </rPh>
    <rPh sb="224" eb="226">
      <t>シセツ</t>
    </rPh>
    <rPh sb="243" eb="246">
      <t>ジッシチュウ</t>
    </rPh>
    <rPh sb="254" eb="256">
      <t>ケイゾク</t>
    </rPh>
    <rPh sb="256" eb="257">
      <t>ヒ</t>
    </rPh>
    <rPh sb="257" eb="260">
      <t>ヨサンガク</t>
    </rPh>
    <rPh sb="272" eb="274">
      <t>ネンワリ</t>
    </rPh>
    <rPh sb="274" eb="275">
      <t>ガク</t>
    </rPh>
    <rPh sb="276" eb="278">
      <t>ケイジョウ</t>
    </rPh>
    <rPh sb="281" eb="283">
      <t>アツギ</t>
    </rPh>
    <rPh sb="283" eb="285">
      <t>ハイスイ</t>
    </rPh>
    <rPh sb="285" eb="286">
      <t>ク</t>
    </rPh>
    <rPh sb="288" eb="290">
      <t>ウスイ</t>
    </rPh>
    <rPh sb="290" eb="292">
      <t>チョリュウ</t>
    </rPh>
    <rPh sb="292" eb="293">
      <t>カン</t>
    </rPh>
    <rPh sb="295" eb="297">
      <t>ヘイセイ</t>
    </rPh>
    <rPh sb="305" eb="307">
      <t>ネンド</t>
    </rPh>
    <rPh sb="314" eb="316">
      <t>ジッシ</t>
    </rPh>
    <rPh sb="326" eb="328">
      <t>ケイゾク</t>
    </rPh>
    <rPh sb="328" eb="329">
      <t>ヒ</t>
    </rPh>
    <rPh sb="329" eb="331">
      <t>ヨサン</t>
    </rPh>
    <rPh sb="331" eb="333">
      <t>ミコ</t>
    </rPh>
    <rPh sb="333" eb="334">
      <t>ガク</t>
    </rPh>
    <rPh sb="346" eb="348">
      <t>ネンワリ</t>
    </rPh>
    <rPh sb="348" eb="350">
      <t>ヨテイ</t>
    </rPh>
    <rPh sb="350" eb="351">
      <t>ガク</t>
    </rPh>
    <rPh sb="352" eb="354">
      <t>ケイジョウ</t>
    </rPh>
    <rPh sb="357" eb="359">
      <t>カコ</t>
    </rPh>
    <rPh sb="360" eb="362">
      <t>オオアメ</t>
    </rPh>
    <rPh sb="365" eb="367">
      <t>ヒガイ</t>
    </rPh>
    <rPh sb="368" eb="369">
      <t>ショウ</t>
    </rPh>
    <rPh sb="371" eb="373">
      <t>チイキ</t>
    </rPh>
    <rPh sb="375" eb="378">
      <t>ウスイカン</t>
    </rPh>
    <rPh sb="378" eb="380">
      <t>セイビ</t>
    </rPh>
    <rPh sb="393" eb="395">
      <t>ジッシ</t>
    </rPh>
    <rPh sb="395" eb="397">
      <t>ケイカク</t>
    </rPh>
    <rPh sb="398" eb="399">
      <t>モト</t>
    </rPh>
    <rPh sb="402" eb="404">
      <t>イタク</t>
    </rPh>
    <rPh sb="404" eb="405">
      <t>ヒ</t>
    </rPh>
    <rPh sb="406" eb="408">
      <t>コウジ</t>
    </rPh>
    <rPh sb="408" eb="410">
      <t>ウケオイ</t>
    </rPh>
    <rPh sb="410" eb="411">
      <t>ヒ</t>
    </rPh>
    <rPh sb="412" eb="414">
      <t>ケイジョウ</t>
    </rPh>
    <rPh sb="440" eb="442">
      <t>カイチク</t>
    </rPh>
    <rPh sb="442" eb="444">
      <t>ジギョウ</t>
    </rPh>
    <rPh sb="469" eb="471">
      <t>チョウサ</t>
    </rPh>
    <rPh sb="471" eb="472">
      <t>オヨ</t>
    </rPh>
    <rPh sb="473" eb="474">
      <t>カン</t>
    </rPh>
    <rPh sb="474" eb="476">
      <t>コウセイ</t>
    </rPh>
    <rPh sb="477" eb="479">
      <t>カイチク</t>
    </rPh>
    <rPh sb="479" eb="481">
      <t>コウジ</t>
    </rPh>
    <rPh sb="487" eb="489">
      <t>チク</t>
    </rPh>
    <rPh sb="502" eb="504">
      <t>イタク</t>
    </rPh>
    <rPh sb="504" eb="505">
      <t>ヒ</t>
    </rPh>
    <rPh sb="506" eb="508">
      <t>コウジ</t>
    </rPh>
    <rPh sb="508" eb="510">
      <t>ウケオイ</t>
    </rPh>
    <rPh sb="510" eb="511">
      <t>ヒ</t>
    </rPh>
    <rPh sb="512" eb="514">
      <t>ケイジョウ</t>
    </rPh>
    <rPh sb="515" eb="518">
      <t>マイネンド</t>
    </rPh>
    <rPh sb="527" eb="529">
      <t>ゼンゴ</t>
    </rPh>
    <rPh sb="542" eb="545">
      <t>ナカガワラ</t>
    </rPh>
    <rPh sb="545" eb="547">
      <t>チュウケイ</t>
    </rPh>
    <rPh sb="555" eb="557">
      <t>コウジ</t>
    </rPh>
    <rPh sb="562" eb="564">
      <t>ネンド</t>
    </rPh>
    <rPh sb="566" eb="568">
      <t>ジッシ</t>
    </rPh>
    <rPh sb="568" eb="570">
      <t>ヨテイ</t>
    </rPh>
    <rPh sb="579" eb="581">
      <t>ケイゾク</t>
    </rPh>
    <rPh sb="581" eb="582">
      <t>ヒ</t>
    </rPh>
    <rPh sb="582" eb="584">
      <t>ヨサン</t>
    </rPh>
    <rPh sb="584" eb="586">
      <t>ミコミ</t>
    </rPh>
    <rPh sb="586" eb="587">
      <t>ガク</t>
    </rPh>
    <rPh sb="597" eb="599">
      <t>ネンワリ</t>
    </rPh>
    <rPh sb="599" eb="601">
      <t>ヨテイ</t>
    </rPh>
    <rPh sb="601" eb="602">
      <t>ガク</t>
    </rPh>
    <rPh sb="603" eb="605">
      <t>ケイジョウ</t>
    </rPh>
    <rPh sb="615" eb="617">
      <t>コウジ</t>
    </rPh>
    <rPh sb="640" eb="642">
      <t>ネンド</t>
    </rPh>
    <rPh sb="645" eb="648">
      <t>マイネンド</t>
    </rPh>
    <rPh sb="654" eb="656">
      <t>センエン</t>
    </rPh>
    <rPh sb="656" eb="658">
      <t>ゼンゴ</t>
    </rPh>
    <rPh sb="663" eb="665">
      <t>ネンド</t>
    </rPh>
    <rPh sb="665" eb="667">
      <t>イコウ</t>
    </rPh>
    <rPh sb="668" eb="671">
      <t>マイネンド</t>
    </rPh>
    <rPh sb="678" eb="680">
      <t>センエン</t>
    </rPh>
    <rPh sb="681" eb="683">
      <t>ケイジョウ</t>
    </rPh>
    <rPh sb="694" eb="696">
      <t>セイビ</t>
    </rPh>
    <rPh sb="696" eb="698">
      <t>コウジ</t>
    </rPh>
    <rPh sb="705" eb="708">
      <t>マイネンド</t>
    </rPh>
    <rPh sb="714" eb="716">
      <t>センエン</t>
    </rPh>
    <rPh sb="716" eb="718">
      <t>ゼンゴ</t>
    </rPh>
    <rPh sb="719" eb="721">
      <t>ケイジョウ</t>
    </rPh>
    <phoneticPr fontId="1"/>
  </si>
  <si>
    <t>*1　「広域化」とは、一部事務組合による事業実施等の他の自治体との事業統合、流域下水道への接続を指す。
　　 「共同化」とは、複数の自治体で共同して使用する施設の建設（定住自立圏構想や連携中枢都市圏に基づくものを含む）、広域化・共同化を推
　進するための計画に基づき実施する施設の整備（総務副大臣通知）、事務の一部を共同して管理・執行する場合（料金徴収等の事務の一部を一
　部事務組合によって実施する場合等）を指す。
　　 「最適化」とは、①他の事業との統廃合、②公共下水・集排、浄化槽等の各種処理施設の中から、地理的・社会的条件に応じて最適なものを選
　択すること（処理区の統廃合を含む。）、③施設の統廃合（処理区の統廃合を伴わない。）を指す。</t>
    <rPh sb="4" eb="7">
      <t>コウイキカ</t>
    </rPh>
    <rPh sb="11" eb="13">
      <t>イチブ</t>
    </rPh>
    <rPh sb="13" eb="15">
      <t>ジム</t>
    </rPh>
    <rPh sb="15" eb="17">
      <t>クミアイ</t>
    </rPh>
    <rPh sb="20" eb="22">
      <t>ジギョウ</t>
    </rPh>
    <rPh sb="22" eb="25">
      <t>ジッシナド</t>
    </rPh>
    <rPh sb="26" eb="27">
      <t>ホカ</t>
    </rPh>
    <rPh sb="28" eb="31">
      <t>ジチタイ</t>
    </rPh>
    <rPh sb="33" eb="35">
      <t>ジギョウ</t>
    </rPh>
    <rPh sb="35" eb="37">
      <t>トウゴウ</t>
    </rPh>
    <rPh sb="38" eb="40">
      <t>リュウイキ</t>
    </rPh>
    <rPh sb="40" eb="42">
      <t>ゲスイ</t>
    </rPh>
    <rPh sb="42" eb="43">
      <t>ミチ</t>
    </rPh>
    <rPh sb="45" eb="47">
      <t>セツゾク</t>
    </rPh>
    <rPh sb="48" eb="49">
      <t>サ</t>
    </rPh>
    <rPh sb="205" eb="206">
      <t>サ</t>
    </rPh>
    <rPh sb="213" eb="216">
      <t>サイテキカ</t>
    </rPh>
    <rPh sb="221" eb="222">
      <t>タ</t>
    </rPh>
    <rPh sb="223" eb="225">
      <t>ジギョウ</t>
    </rPh>
    <rPh sb="227" eb="230">
      <t>トウハイゴウ</t>
    </rPh>
    <rPh sb="286" eb="287">
      <t>ク</t>
    </rPh>
    <rPh sb="288" eb="291">
      <t>トウハイゴウ</t>
    </rPh>
    <rPh sb="292" eb="293">
      <t>フク</t>
    </rPh>
    <rPh sb="298" eb="300">
      <t>シセツ</t>
    </rPh>
    <rPh sb="301" eb="304">
      <t>トウハイゴウ</t>
    </rPh>
    <rPh sb="305" eb="307">
      <t>ショリ</t>
    </rPh>
    <rPh sb="307" eb="308">
      <t>ク</t>
    </rPh>
    <rPh sb="309" eb="312">
      <t>トウハイゴウ</t>
    </rPh>
    <rPh sb="313" eb="314">
      <t>トモナ</t>
    </rPh>
    <phoneticPr fontId="1"/>
  </si>
  <si>
    <t>家庭用・業務用の区分はなく、原則として水道の検針水量に基づいて算出します。
月８㎥までを基本使用料とし、８㎥を超えた分は水量に応じた従量制となっています。
　一月あたりの使用料（税抜）
　　　８㎥以下　　　　　　703円　　　　　　　100㎥超　 300㎥以下　　118円/㎥　
　　　８㎥超　20㎥以下　　 91円/㎥　　　　　 300㎥超 1,000㎥以下　　139円/㎥
　　　20㎥超　30㎥以下　　 93円/㎥　　　 　1,000㎥超 5,000㎥以下　　156円/㎥
　　　30㎥超　50㎥以下　　 99円/㎥　　　 　5,000㎥超　　　　　　　　182円/㎥
　　　50㎥超 100㎥以下　　109円/㎥</t>
    <rPh sb="0" eb="3">
      <t>カテイヨウ</t>
    </rPh>
    <rPh sb="4" eb="7">
      <t>ギョウムヨウ</t>
    </rPh>
    <rPh sb="8" eb="10">
      <t>クブン</t>
    </rPh>
    <rPh sb="14" eb="16">
      <t>ゲンソク</t>
    </rPh>
    <rPh sb="19" eb="21">
      <t>スイドウ</t>
    </rPh>
    <rPh sb="22" eb="24">
      <t>ケンシン</t>
    </rPh>
    <rPh sb="24" eb="26">
      <t>スイリョウ</t>
    </rPh>
    <rPh sb="27" eb="28">
      <t>モト</t>
    </rPh>
    <rPh sb="31" eb="33">
      <t>サンシュツ</t>
    </rPh>
    <rPh sb="38" eb="39">
      <t>ツキ</t>
    </rPh>
    <rPh sb="44" eb="46">
      <t>キホン</t>
    </rPh>
    <rPh sb="46" eb="49">
      <t>シヨウリョウ</t>
    </rPh>
    <rPh sb="55" eb="56">
      <t>コ</t>
    </rPh>
    <rPh sb="58" eb="59">
      <t>ブン</t>
    </rPh>
    <rPh sb="60" eb="62">
      <t>スイリョウ</t>
    </rPh>
    <rPh sb="63" eb="64">
      <t>オウ</t>
    </rPh>
    <rPh sb="66" eb="68">
      <t>ジュウリョウ</t>
    </rPh>
    <rPh sb="68" eb="69">
      <t>セイ</t>
    </rPh>
    <rPh sb="80" eb="82">
      <t>ヒトツキ</t>
    </rPh>
    <rPh sb="86" eb="89">
      <t>シヨウリョウ</t>
    </rPh>
    <rPh sb="90" eb="92">
      <t>ゼイヌキ</t>
    </rPh>
    <rPh sb="99" eb="101">
      <t>イカ</t>
    </rPh>
    <rPh sb="110" eb="111">
      <t>エン</t>
    </rPh>
    <rPh sb="146" eb="147">
      <t>チョウ</t>
    </rPh>
    <rPh sb="151" eb="153">
      <t>イカ</t>
    </rPh>
    <rPh sb="158" eb="159">
      <t>エン</t>
    </rPh>
    <rPh sb="196" eb="197">
      <t>チョウ</t>
    </rPh>
    <rPh sb="201" eb="203">
      <t>イカ</t>
    </rPh>
    <rPh sb="208" eb="209">
      <t>エン</t>
    </rPh>
    <rPh sb="247" eb="248">
      <t>チョウ</t>
    </rPh>
    <rPh sb="252" eb="254">
      <t>イカ</t>
    </rPh>
    <rPh sb="259" eb="260">
      <t>エン</t>
    </rPh>
    <phoneticPr fontId="1"/>
  </si>
  <si>
    <t>公共下水道事業</t>
    <rPh sb="0" eb="2">
      <t>コウキョウ</t>
    </rPh>
    <rPh sb="2" eb="5">
      <t>ゲスイドウ</t>
    </rPh>
    <rPh sb="5" eb="7">
      <t>ジギョウ</t>
    </rPh>
    <phoneticPr fontId="1"/>
  </si>
  <si>
    <t>主な委託業務は、次のとおりです。
・ポンプ場維持管理業務委託
・公共下水道水質分析委託
・公共下水道管渠浚渫作業委託</t>
    <rPh sb="0" eb="1">
      <t>オモ</t>
    </rPh>
    <rPh sb="2" eb="4">
      <t>イタク</t>
    </rPh>
    <rPh sb="4" eb="6">
      <t>ギョウム</t>
    </rPh>
    <rPh sb="8" eb="9">
      <t>ツギ</t>
    </rPh>
    <rPh sb="21" eb="22">
      <t>ジョウ</t>
    </rPh>
    <rPh sb="22" eb="24">
      <t>イジ</t>
    </rPh>
    <rPh sb="24" eb="26">
      <t>カンリ</t>
    </rPh>
    <rPh sb="26" eb="28">
      <t>ギョウム</t>
    </rPh>
    <rPh sb="28" eb="30">
      <t>イタク</t>
    </rPh>
    <rPh sb="32" eb="34">
      <t>コウキョウ</t>
    </rPh>
    <rPh sb="34" eb="37">
      <t>ゲスイドウ</t>
    </rPh>
    <rPh sb="37" eb="39">
      <t>スイシツ</t>
    </rPh>
    <rPh sb="39" eb="41">
      <t>ブンセキ</t>
    </rPh>
    <rPh sb="41" eb="43">
      <t>イタク</t>
    </rPh>
    <rPh sb="45" eb="47">
      <t>コウキョウ</t>
    </rPh>
    <rPh sb="47" eb="50">
      <t>ゲスイドウ</t>
    </rPh>
    <rPh sb="50" eb="52">
      <t>カンキョ</t>
    </rPh>
    <rPh sb="52" eb="54">
      <t>シュンセツ</t>
    </rPh>
    <rPh sb="54" eb="56">
      <t>サギョウ</t>
    </rPh>
    <rPh sb="56" eb="58">
      <t>イタク</t>
    </rPh>
    <phoneticPr fontId="1"/>
  </si>
  <si>
    <t>特にありません。</t>
    <phoneticPr fontId="1"/>
  </si>
  <si>
    <t xml:space="preserve">
経営比較分析表（平成28年度決算時点）は、別紙１のとおりです。</t>
    <rPh sb="0" eb="2">
      <t>ヒカク</t>
    </rPh>
    <rPh sb="2" eb="4">
      <t>ブンセキ</t>
    </rPh>
    <rPh sb="4" eb="5">
      <t>ヒョウ</t>
    </rPh>
    <rPh sb="19" eb="21">
      <t>テンプ</t>
    </rPh>
    <rPh sb="21" eb="23">
      <t>ベッシ</t>
    </rPh>
    <phoneticPr fontId="1"/>
  </si>
  <si>
    <t>（１）投資・財政計画（収支計画） ： 別　紙　２　の　と　お　り</t>
    <phoneticPr fontId="1"/>
  </si>
  <si>
    <t>広域化・共同化については、供用開始当初から相模川流域下水道に接続しています。
また、使用料については、神奈川県企業庁の水道と合わせた一括徴収を委託しています。
最適化については、未普及解消事業の中で、浄化槽で処理すべき区域との調整を図っています。</t>
    <rPh sb="0" eb="3">
      <t>コウイキカ</t>
    </rPh>
    <rPh sb="4" eb="7">
      <t>キョウドウカ</t>
    </rPh>
    <rPh sb="13" eb="15">
      <t>キョウヨウ</t>
    </rPh>
    <rPh sb="15" eb="17">
      <t>カイシ</t>
    </rPh>
    <rPh sb="17" eb="19">
      <t>トウショ</t>
    </rPh>
    <rPh sb="21" eb="23">
      <t>サガミ</t>
    </rPh>
    <rPh sb="23" eb="24">
      <t>ガワ</t>
    </rPh>
    <rPh sb="24" eb="26">
      <t>リュウイキ</t>
    </rPh>
    <rPh sb="26" eb="29">
      <t>ゲスイドウ</t>
    </rPh>
    <rPh sb="30" eb="32">
      <t>セツゾク</t>
    </rPh>
    <rPh sb="42" eb="45">
      <t>シヨウリョウ</t>
    </rPh>
    <rPh sb="51" eb="55">
      <t>カナガワケン</t>
    </rPh>
    <rPh sb="55" eb="58">
      <t>キギョウチョウ</t>
    </rPh>
    <rPh sb="59" eb="61">
      <t>スイドウ</t>
    </rPh>
    <rPh sb="62" eb="63">
      <t>ア</t>
    </rPh>
    <rPh sb="66" eb="68">
      <t>イッカツ</t>
    </rPh>
    <rPh sb="68" eb="70">
      <t>チョウシュウ</t>
    </rPh>
    <rPh sb="71" eb="73">
      <t>イタク</t>
    </rPh>
    <rPh sb="80" eb="83">
      <t>サイテキカ</t>
    </rPh>
    <rPh sb="89" eb="92">
      <t>ミフキュウ</t>
    </rPh>
    <rPh sb="92" eb="94">
      <t>カイショウ</t>
    </rPh>
    <rPh sb="94" eb="96">
      <t>ジギョウ</t>
    </rPh>
    <rPh sb="97" eb="98">
      <t>ナカ</t>
    </rPh>
    <rPh sb="100" eb="103">
      <t>ジョウカソウ</t>
    </rPh>
    <rPh sb="104" eb="106">
      <t>ショリ</t>
    </rPh>
    <rPh sb="109" eb="111">
      <t>クイキ</t>
    </rPh>
    <rPh sb="113" eb="115">
      <t>チョウセイ</t>
    </rPh>
    <rPh sb="116" eb="117">
      <t>ハカ</t>
    </rPh>
    <phoneticPr fontId="1"/>
  </si>
  <si>
    <r>
      <t xml:space="preserve">実質的な使用料*3
（２０㎥当たり）
</t>
    </r>
    <r>
      <rPr>
        <sz val="10"/>
        <rFont val="ＭＳ Ｐゴシック"/>
        <family val="3"/>
        <charset val="128"/>
        <scheme val="minor"/>
      </rPr>
      <t>※過去３年度分を記載</t>
    </r>
    <rPh sb="0" eb="3">
      <t>ジッシツテキ</t>
    </rPh>
    <rPh sb="4" eb="7">
      <t>シヨウリョウ</t>
    </rPh>
    <rPh sb="14" eb="15">
      <t>ア</t>
    </rPh>
    <phoneticPr fontId="1"/>
  </si>
  <si>
    <r>
      <t xml:space="preserve">条例上の使用料*2
（２０㎥当たり）
</t>
    </r>
    <r>
      <rPr>
        <sz val="10"/>
        <rFont val="ＭＳ Ｐゴシック"/>
        <family val="3"/>
        <charset val="128"/>
        <scheme val="minor"/>
      </rPr>
      <t>※過去３年度分を記載</t>
    </r>
    <rPh sb="0" eb="3">
      <t>ジョウレイジョウ</t>
    </rPh>
    <rPh sb="4" eb="7">
      <t>シヨウリョウ</t>
    </rPh>
    <rPh sb="14" eb="15">
      <t>ア</t>
    </rPh>
    <phoneticPr fontId="1"/>
  </si>
  <si>
    <t>*2　条例上の使用料とは、一般家庭における２０㎥当たりの使用料をいう。
*3　実質的な使用料とは、料金収入の合計を有収水量の合計で除した値に２０㎥を乗じたもの（家庭用のみでなく業務用を含む）をいう。</t>
    <rPh sb="24" eb="25">
      <t>ア</t>
    </rPh>
    <phoneticPr fontId="1"/>
  </si>
  <si>
    <t>公衆浴場は、排水量１㎥当たり５円としています。</t>
    <rPh sb="0" eb="2">
      <t>コウシュウ</t>
    </rPh>
    <rPh sb="2" eb="4">
      <t>ヨクジョウ</t>
    </rPh>
    <rPh sb="6" eb="8">
      <t>ハイスイ</t>
    </rPh>
    <rPh sb="8" eb="9">
      <t>リョウ</t>
    </rPh>
    <rPh sb="11" eb="12">
      <t>ア</t>
    </rPh>
    <rPh sb="15" eb="16">
      <t>エン</t>
    </rPh>
    <phoneticPr fontId="1"/>
  </si>
  <si>
    <r>
      <rPr>
        <u/>
        <sz val="12"/>
        <rFont val="ＭＳ 明朝"/>
        <family val="1"/>
        <charset val="128"/>
      </rPr>
      <t>変化に柔軟に対応できる、バランスのとれた経営を行います。</t>
    </r>
    <r>
      <rPr>
        <sz val="12"/>
        <rFont val="ＭＳ 明朝"/>
        <family val="1"/>
        <charset val="128"/>
      </rPr>
      <t xml:space="preserve">
　本市は、市街化調整区域の人口割合が比較的高く、市街化区域の人口密度が低い等、下水道整備のニーズと事業効率のバランスが悪いという地理的特性があります。そのため、人口に対する下水道普及率は、県内自治体や類似団体と比較して低い状況です。一方で、供用開始から45年を経過し、管きょの老朽化や不明水対策が課題となっています。
　下水道財政については、収入面では、有収水量の20％を多量排水者（大規模事業所）が占め、景気や事業活動の影響を受けやすいという特性があります。支出面では、関連市町と按分で負担する流域下水道の負担金が維持管理費の３分の２を占め、将来の予測が困難であると同時に、本市の経営努力による削減が難しいという特性を抱えています。従って、経営に当たっては、予測不可能な外部要因により収支不均衡が生じるおそれがあることを、常に意識する必要があります。
　今後、管きょの整備により普及率の向上を図り、管きょの改良等により老朽化や不明水への対策を実施していきますが、下水道事業債（借入金）を財源とする短期集中的な投資は、将来の財政負担を重くし、収支不均衡を招くおそれがあります。持続可能な経営を行うため、予防保全を主体とする維持管理を進めるとともに、常に長期的な収支バランスを見通しながら事業計画を策定することによって、投資を平準化します。また、2020年４月に地方公営企業法の財務規定を適用し、不測の収支不均衡に備えた内部留保を意識的に蓄えることで、経営の安定化を図ります。</t>
    </r>
    <rPh sb="0" eb="2">
      <t>ヘンカ</t>
    </rPh>
    <rPh sb="3" eb="5">
      <t>ジュウナン</t>
    </rPh>
    <rPh sb="6" eb="8">
      <t>タイオウ</t>
    </rPh>
    <rPh sb="20" eb="22">
      <t>ケイエイ</t>
    </rPh>
    <rPh sb="23" eb="24">
      <t>オコナ</t>
    </rPh>
    <rPh sb="69" eb="72">
      <t>ゲスイドウ</t>
    </rPh>
    <rPh sb="110" eb="112">
      <t>ジンコウ</t>
    </rPh>
    <rPh sb="113" eb="114">
      <t>タイ</t>
    </rPh>
    <rPh sb="116" eb="119">
      <t>ゲスイドウ</t>
    </rPh>
    <rPh sb="119" eb="121">
      <t>フキュウ</t>
    </rPh>
    <rPh sb="121" eb="122">
      <t>リツ</t>
    </rPh>
    <rPh sb="146" eb="148">
      <t>イッポウ</t>
    </rPh>
    <rPh sb="164" eb="165">
      <t>カン</t>
    </rPh>
    <rPh sb="168" eb="171">
      <t>ロウキュウカ</t>
    </rPh>
    <rPh sb="191" eb="194">
      <t>ゲスイドウ</t>
    </rPh>
    <rPh sb="194" eb="196">
      <t>ザイセイ</t>
    </rPh>
    <rPh sb="202" eb="204">
      <t>シュウニュウ</t>
    </rPh>
    <rPh sb="204" eb="205">
      <t>メン</t>
    </rPh>
    <rPh sb="253" eb="255">
      <t>トクセイ</t>
    </rPh>
    <rPh sb="261" eb="263">
      <t>シシュツ</t>
    </rPh>
    <rPh sb="263" eb="264">
      <t>メン</t>
    </rPh>
    <rPh sb="289" eb="291">
      <t>イジ</t>
    </rPh>
    <rPh sb="291" eb="294">
      <t>カンリヒ</t>
    </rPh>
    <rPh sb="296" eb="297">
      <t>ブン</t>
    </rPh>
    <rPh sb="300" eb="301">
      <t>シ</t>
    </rPh>
    <rPh sb="319" eb="321">
      <t>ホンシ</t>
    </rPh>
    <rPh sb="322" eb="324">
      <t>ケイエイ</t>
    </rPh>
    <rPh sb="324" eb="326">
      <t>ドリョク</t>
    </rPh>
    <rPh sb="332" eb="333">
      <t>ムズカ</t>
    </rPh>
    <rPh sb="338" eb="340">
      <t>トクセイ</t>
    </rPh>
    <rPh sb="341" eb="342">
      <t>カカ</t>
    </rPh>
    <rPh sb="348" eb="349">
      <t>シタガ</t>
    </rPh>
    <rPh sb="352" eb="354">
      <t>ケイエイ</t>
    </rPh>
    <rPh sb="355" eb="356">
      <t>ア</t>
    </rPh>
    <rPh sb="361" eb="363">
      <t>ヨソク</t>
    </rPh>
    <rPh sb="363" eb="366">
      <t>フカノウ</t>
    </rPh>
    <rPh sb="367" eb="369">
      <t>ガイブ</t>
    </rPh>
    <rPh sb="369" eb="371">
      <t>ヨウイン</t>
    </rPh>
    <rPh sb="374" eb="376">
      <t>シュウシ</t>
    </rPh>
    <rPh sb="376" eb="379">
      <t>フキンコウ</t>
    </rPh>
    <rPh sb="380" eb="381">
      <t>ショウ</t>
    </rPh>
    <rPh sb="393" eb="394">
      <t>ツネ</t>
    </rPh>
    <rPh sb="395" eb="397">
      <t>イシキ</t>
    </rPh>
    <rPh sb="399" eb="401">
      <t>ヒツヨウ</t>
    </rPh>
    <rPh sb="410" eb="412">
      <t>コンゴ</t>
    </rPh>
    <rPh sb="413" eb="414">
      <t>カン</t>
    </rPh>
    <rPh sb="417" eb="419">
      <t>セイビ</t>
    </rPh>
    <rPh sb="422" eb="424">
      <t>フキュウ</t>
    </rPh>
    <rPh sb="424" eb="425">
      <t>リツ</t>
    </rPh>
    <rPh sb="426" eb="428">
      <t>コウジョウ</t>
    </rPh>
    <rPh sb="429" eb="430">
      <t>ハカ</t>
    </rPh>
    <rPh sb="432" eb="433">
      <t>カン</t>
    </rPh>
    <rPh sb="436" eb="438">
      <t>カイリョウ</t>
    </rPh>
    <rPh sb="438" eb="439">
      <t>トウ</t>
    </rPh>
    <rPh sb="442" eb="445">
      <t>ロウキュウカ</t>
    </rPh>
    <rPh sb="446" eb="448">
      <t>フメイ</t>
    </rPh>
    <rPh sb="448" eb="449">
      <t>スイ</t>
    </rPh>
    <rPh sb="451" eb="453">
      <t>タイサク</t>
    </rPh>
    <rPh sb="454" eb="456">
      <t>ジッシ</t>
    </rPh>
    <rPh sb="464" eb="467">
      <t>ゲスイドウ</t>
    </rPh>
    <rPh sb="467" eb="469">
      <t>ジギョウ</t>
    </rPh>
    <rPh sb="469" eb="470">
      <t>サイ</t>
    </rPh>
    <rPh sb="471" eb="473">
      <t>カリイレ</t>
    </rPh>
    <rPh sb="473" eb="474">
      <t>キン</t>
    </rPh>
    <rPh sb="476" eb="478">
      <t>ザイゲン</t>
    </rPh>
    <rPh sb="481" eb="483">
      <t>タンキ</t>
    </rPh>
    <rPh sb="483" eb="485">
      <t>シュウチュウ</t>
    </rPh>
    <rPh sb="485" eb="486">
      <t>テキ</t>
    </rPh>
    <rPh sb="487" eb="489">
      <t>トウシ</t>
    </rPh>
    <rPh sb="491" eb="493">
      <t>ショウライ</t>
    </rPh>
    <rPh sb="494" eb="496">
      <t>ザイセイ</t>
    </rPh>
    <rPh sb="496" eb="498">
      <t>フタン</t>
    </rPh>
    <rPh sb="499" eb="500">
      <t>オモ</t>
    </rPh>
    <rPh sb="503" eb="505">
      <t>シュウシ</t>
    </rPh>
    <rPh sb="505" eb="508">
      <t>フキンコウ</t>
    </rPh>
    <rPh sb="509" eb="510">
      <t>マネ</t>
    </rPh>
    <rPh sb="548" eb="549">
      <t>スス</t>
    </rPh>
    <rPh sb="558" eb="561">
      <t>チョウキテキ</t>
    </rPh>
    <rPh sb="562" eb="564">
      <t>シュウシ</t>
    </rPh>
    <rPh sb="575" eb="577">
      <t>ジギョウ</t>
    </rPh>
    <rPh sb="580" eb="582">
      <t>サクテイ</t>
    </rPh>
    <rPh sb="591" eb="593">
      <t>トウシ</t>
    </rPh>
    <rPh sb="608" eb="609">
      <t>ネン</t>
    </rPh>
    <rPh sb="610" eb="611">
      <t>ガツ</t>
    </rPh>
    <rPh sb="612" eb="614">
      <t>チホウ</t>
    </rPh>
    <rPh sb="614" eb="616">
      <t>コウエイ</t>
    </rPh>
    <rPh sb="616" eb="618">
      <t>キギョウ</t>
    </rPh>
    <rPh sb="618" eb="619">
      <t>ホウ</t>
    </rPh>
    <rPh sb="620" eb="622">
      <t>ザイム</t>
    </rPh>
    <rPh sb="622" eb="624">
      <t>キテイ</t>
    </rPh>
    <rPh sb="625" eb="627">
      <t>テキヨウ</t>
    </rPh>
    <rPh sb="629" eb="631">
      <t>フソク</t>
    </rPh>
    <rPh sb="632" eb="634">
      <t>シュウシ</t>
    </rPh>
    <rPh sb="634" eb="637">
      <t>フキンコウ</t>
    </rPh>
    <rPh sb="638" eb="639">
      <t>ソナ</t>
    </rPh>
    <rPh sb="641" eb="643">
      <t>ナイブ</t>
    </rPh>
    <rPh sb="643" eb="645">
      <t>リュウホ</t>
    </rPh>
    <rPh sb="646" eb="649">
      <t>イシキテキ</t>
    </rPh>
    <rPh sb="650" eb="651">
      <t>タクワ</t>
    </rPh>
    <rPh sb="657" eb="659">
      <t>ケイエイ</t>
    </rPh>
    <rPh sb="660" eb="663">
      <t>アンテイカ</t>
    </rPh>
    <rPh sb="664" eb="665">
      <t>ハカ</t>
    </rPh>
    <phoneticPr fontId="1"/>
  </si>
  <si>
    <t>財源は、次のとおり推計しました。
・下水道使用料
　　平成23～29年度の賦課実績から変化率を算出し、有収水量と賦課見込額を計算した上で、徴収率・不納欠損
　率を乗じて推計（平成31年度の消費税率改定を反映）
　　近年の本市の人口・世帯数の推移から、人口は減少するが世帯数は増加するため、１世帯あたりの排水量は
　減少する見込み
　　計画期間内に事業所の進出が続くため、多量排水者の排水量は増加する見込み
・下水道事業受益者負担金・分担金
　　建設予定地域と賦課対象件数をもとに推計（受益者分担金制度検討中のため、１件24万円として仮算定）
　　計画期間前半は、区画整理促進区域の建設が進むため受益者負担金が、後半は市街化調整区域に着手するた
　め受益者分担金が増加
・国庫補助金・地方債　…事業計画に基づき、現行と同様に算出
・一般会計繰入金
　　繰出基準に基づく繰入額を計上
　　2021年度までは資本費平準化債の発行可能額減少に伴う一時的な財源不足の補填額を計上
・維持管理負担金及び手数料は、事業予定に基づき推計
・その他の雑収入は、大きな増減理由がないため、平成30年度予算と同額を計上</t>
    <rPh sb="0" eb="2">
      <t>ザイゲン</t>
    </rPh>
    <rPh sb="4" eb="5">
      <t>ツギ</t>
    </rPh>
    <rPh sb="9" eb="11">
      <t>スイケイ</t>
    </rPh>
    <rPh sb="28" eb="30">
      <t>ヘイセイ</t>
    </rPh>
    <rPh sb="35" eb="37">
      <t>ネンド</t>
    </rPh>
    <rPh sb="38" eb="40">
      <t>フカ</t>
    </rPh>
    <rPh sb="40" eb="42">
      <t>ジッセキ</t>
    </rPh>
    <rPh sb="88" eb="90">
      <t>ヘイセイ</t>
    </rPh>
    <rPh sb="92" eb="94">
      <t>ネンド</t>
    </rPh>
    <rPh sb="102" eb="104">
      <t>ハンエイ</t>
    </rPh>
    <rPh sb="108" eb="110">
      <t>キンネン</t>
    </rPh>
    <rPh sb="111" eb="113">
      <t>ホンシ</t>
    </rPh>
    <rPh sb="146" eb="148">
      <t>セタイ</t>
    </rPh>
    <rPh sb="152" eb="153">
      <t>ハイ</t>
    </rPh>
    <rPh sb="153" eb="155">
      <t>スイリョウ</t>
    </rPh>
    <rPh sb="158" eb="160">
      <t>ゲンショウ</t>
    </rPh>
    <rPh sb="162" eb="164">
      <t>ミコ</t>
    </rPh>
    <rPh sb="192" eb="194">
      <t>ハイスイ</t>
    </rPh>
    <rPh sb="194" eb="195">
      <t>リョウ</t>
    </rPh>
    <rPh sb="200" eb="202">
      <t>ミコ</t>
    </rPh>
    <rPh sb="206" eb="209">
      <t>ゲスイドウ</t>
    </rPh>
    <rPh sb="209" eb="211">
      <t>ジギョウ</t>
    </rPh>
    <rPh sb="244" eb="247">
      <t>ジュエキシャ</t>
    </rPh>
    <rPh sb="250" eb="252">
      <t>セイド</t>
    </rPh>
    <rPh sb="252" eb="255">
      <t>ケントウチュウ</t>
    </rPh>
    <rPh sb="260" eb="261">
      <t>ケン</t>
    </rPh>
    <rPh sb="263" eb="265">
      <t>マンエン</t>
    </rPh>
    <rPh sb="268" eb="269">
      <t>カリ</t>
    </rPh>
    <rPh sb="269" eb="271">
      <t>サンテイ</t>
    </rPh>
    <rPh sb="283" eb="285">
      <t>クカク</t>
    </rPh>
    <rPh sb="285" eb="287">
      <t>セイリ</t>
    </rPh>
    <rPh sb="310" eb="313">
      <t>シガイカ</t>
    </rPh>
    <rPh sb="344" eb="346">
      <t>チホウ</t>
    </rPh>
    <rPh sb="351" eb="353">
      <t>ケイカク</t>
    </rPh>
    <rPh sb="379" eb="380">
      <t>ク</t>
    </rPh>
    <rPh sb="380" eb="381">
      <t>ダ</t>
    </rPh>
    <rPh sb="387" eb="389">
      <t>クリイレ</t>
    </rPh>
    <rPh sb="389" eb="390">
      <t>ガク</t>
    </rPh>
    <rPh sb="391" eb="393">
      <t>ケイジョウ</t>
    </rPh>
    <rPh sb="400" eb="402">
      <t>ネンド</t>
    </rPh>
    <rPh sb="405" eb="407">
      <t>シホン</t>
    </rPh>
    <rPh sb="407" eb="408">
      <t>ヒ</t>
    </rPh>
    <rPh sb="408" eb="411">
      <t>ヘイジュンカ</t>
    </rPh>
    <rPh sb="411" eb="412">
      <t>サイ</t>
    </rPh>
    <rPh sb="418" eb="420">
      <t>ゲンショウ</t>
    </rPh>
    <rPh sb="421" eb="422">
      <t>トモナ</t>
    </rPh>
    <rPh sb="423" eb="426">
      <t>イチジテキ</t>
    </rPh>
    <rPh sb="434" eb="435">
      <t>ガク</t>
    </rPh>
    <rPh sb="436" eb="438">
      <t>ケイジョウ</t>
    </rPh>
    <rPh sb="470" eb="471">
      <t>タ</t>
    </rPh>
    <rPh sb="472" eb="473">
      <t>ザツ</t>
    </rPh>
    <rPh sb="490" eb="492">
      <t>ヘイセイ</t>
    </rPh>
    <rPh sb="494" eb="496">
      <t>ネンド</t>
    </rPh>
    <phoneticPr fontId="1"/>
  </si>
  <si>
    <t>維持管理費は、平成30年度予算額をベースに、平成20～29年度の消費者物価指数の推移に基づいて物価上昇率を年1.2％とし、平成31年度の消費税率改定を反映させて推計を行いました。なお、変動を見込むべき経費については、次のとおり推計しました。
・職員給与費：平成20～29年度の官民給与較差（人事院勧告）の推移に基づいて上昇率を0％とし、公営企業会計移行前後の人数増減を反映
・下水道使用料徴収事務委託料：神奈川県の料金管理システム改修計画に基づき、委託料を増額計上
・受益者負担金・分担金業務費：建設計画に基づき、必要経費を推計
・下水道台帳調製費：下水道台帳システムの更新サイクルを考慮して推計
・流域下水道管理事業費負担金：平成23年度以降の予算額の上昇傾向に基づいて推計
元利償還金は、平成29年度以前の借入額と、平成30年度以降の起債予定額に基づき、償還見込額を計上しました。</t>
    <rPh sb="0" eb="2">
      <t>イジ</t>
    </rPh>
    <rPh sb="2" eb="4">
      <t>カンリ</t>
    </rPh>
    <rPh sb="7" eb="9">
      <t>ヘイセイ</t>
    </rPh>
    <rPh sb="11" eb="13">
      <t>ネンド</t>
    </rPh>
    <rPh sb="13" eb="15">
      <t>ヨサン</t>
    </rPh>
    <rPh sb="15" eb="16">
      <t>ガク</t>
    </rPh>
    <rPh sb="22" eb="24">
      <t>ヘイセイ</t>
    </rPh>
    <rPh sb="29" eb="31">
      <t>ネンド</t>
    </rPh>
    <rPh sb="61" eb="63">
      <t>ヘイセイ</t>
    </rPh>
    <rPh sb="65" eb="67">
      <t>ネンド</t>
    </rPh>
    <rPh sb="75" eb="77">
      <t>ハンエイ</t>
    </rPh>
    <rPh sb="80" eb="82">
      <t>スイケイ</t>
    </rPh>
    <rPh sb="83" eb="84">
      <t>オコナ</t>
    </rPh>
    <rPh sb="92" eb="94">
      <t>ヘンドウ</t>
    </rPh>
    <rPh sb="95" eb="97">
      <t>ミコ</t>
    </rPh>
    <rPh sb="100" eb="102">
      <t>ケイヒ</t>
    </rPh>
    <rPh sb="108" eb="109">
      <t>ツギ</t>
    </rPh>
    <rPh sb="113" eb="115">
      <t>スイケイ</t>
    </rPh>
    <rPh sb="129" eb="131">
      <t>ヘイセイ</t>
    </rPh>
    <rPh sb="136" eb="138">
      <t>ネンド</t>
    </rPh>
    <rPh sb="185" eb="187">
      <t>ハンエイ</t>
    </rPh>
    <rPh sb="190" eb="193">
      <t>ゲスイドウ</t>
    </rPh>
    <rPh sb="193" eb="196">
      <t>シヨウリョウ</t>
    </rPh>
    <rPh sb="196" eb="198">
      <t>チョウシュウ</t>
    </rPh>
    <rPh sb="198" eb="200">
      <t>ジム</t>
    </rPh>
    <rPh sb="200" eb="203">
      <t>イタクリョウ</t>
    </rPh>
    <rPh sb="204" eb="208">
      <t>カナガワケン</t>
    </rPh>
    <rPh sb="209" eb="211">
      <t>リョウキン</t>
    </rPh>
    <rPh sb="211" eb="213">
      <t>カンリ</t>
    </rPh>
    <rPh sb="219" eb="221">
      <t>ケイカク</t>
    </rPh>
    <rPh sb="222" eb="223">
      <t>モト</t>
    </rPh>
    <rPh sb="226" eb="229">
      <t>イタクリョウ</t>
    </rPh>
    <rPh sb="230" eb="232">
      <t>ゾウガク</t>
    </rPh>
    <rPh sb="232" eb="234">
      <t>ケイジョウ</t>
    </rPh>
    <rPh sb="256" eb="257">
      <t>モト</t>
    </rPh>
    <rPh sb="260" eb="262">
      <t>ヒツヨウ</t>
    </rPh>
    <rPh sb="262" eb="264">
      <t>ケイヒ</t>
    </rPh>
    <rPh sb="300" eb="302">
      <t>スイケイ</t>
    </rPh>
    <rPh sb="348" eb="350">
      <t>ガンリ</t>
    </rPh>
    <rPh sb="350" eb="353">
      <t>ショウカンキン</t>
    </rPh>
    <rPh sb="355" eb="357">
      <t>ヘイセイ</t>
    </rPh>
    <rPh sb="359" eb="361">
      <t>ネンド</t>
    </rPh>
    <rPh sb="369" eb="371">
      <t>ヘイセイ</t>
    </rPh>
    <rPh sb="373" eb="375">
      <t>ネンド</t>
    </rPh>
    <rPh sb="380" eb="382">
      <t>ヨテイ</t>
    </rPh>
    <rPh sb="388" eb="390">
      <t>ショウカン</t>
    </rPh>
    <rPh sb="390" eb="392">
      <t>ミコミ</t>
    </rPh>
    <phoneticPr fontId="1"/>
  </si>
  <si>
    <t>今回の投資・財政計画においては期間内の黒字化が見込まれるため、当面使用料の見直しの予定はありませんが、経営状況に応じて検討します。</t>
    <rPh sb="0" eb="2">
      <t>コンカイ</t>
    </rPh>
    <rPh sb="3" eb="5">
      <t>トウシ</t>
    </rPh>
    <rPh sb="6" eb="8">
      <t>ザイセイ</t>
    </rPh>
    <rPh sb="8" eb="10">
      <t>ケイカク</t>
    </rPh>
    <rPh sb="15" eb="18">
      <t>キカンナイ</t>
    </rPh>
    <rPh sb="19" eb="22">
      <t>クロジカ</t>
    </rPh>
    <rPh sb="23" eb="25">
      <t>ミコ</t>
    </rPh>
    <rPh sb="31" eb="33">
      <t>トウメン</t>
    </rPh>
    <rPh sb="33" eb="36">
      <t>シヨウリョウ</t>
    </rPh>
    <rPh sb="37" eb="39">
      <t>ミナオ</t>
    </rPh>
    <rPh sb="41" eb="43">
      <t>ヨテイ</t>
    </rPh>
    <rPh sb="51" eb="53">
      <t>ケイエイ</t>
    </rPh>
    <rPh sb="53" eb="55">
      <t>ジョウキョウ</t>
    </rPh>
    <rPh sb="56" eb="57">
      <t>オウ</t>
    </rPh>
    <rPh sb="59" eb="61">
      <t>ケントウ</t>
    </rPh>
    <phoneticPr fontId="1"/>
  </si>
  <si>
    <t>今回の経営ビジョンの性質と次期経営戦略の策定</t>
    <rPh sb="0" eb="2">
      <t>コンカイ</t>
    </rPh>
    <rPh sb="3" eb="5">
      <t>ケイエイ</t>
    </rPh>
    <rPh sb="10" eb="12">
      <t>セイシツ</t>
    </rPh>
    <rPh sb="13" eb="15">
      <t>ジキ</t>
    </rPh>
    <rPh sb="15" eb="17">
      <t>ケイエイ</t>
    </rPh>
    <rPh sb="17" eb="19">
      <t>センリャク</t>
    </rPh>
    <rPh sb="20" eb="22">
      <t>サクテイ</t>
    </rPh>
    <phoneticPr fontId="1"/>
  </si>
  <si>
    <t>今回の経営ビジョンの性質と
次期経営戦略の策定</t>
    <rPh sb="0" eb="2">
      <t>コンカイ</t>
    </rPh>
    <rPh sb="3" eb="5">
      <t>ケイエイ</t>
    </rPh>
    <rPh sb="10" eb="12">
      <t>セイシツ</t>
    </rPh>
    <rPh sb="14" eb="16">
      <t>ジキ</t>
    </rPh>
    <rPh sb="16" eb="18">
      <t>ケイエイ</t>
    </rPh>
    <rPh sb="18" eb="20">
      <t>センリャク</t>
    </rPh>
    <rPh sb="21" eb="23">
      <t>サクテイ</t>
    </rPh>
    <phoneticPr fontId="1"/>
  </si>
  <si>
    <t>　今回の経営ビジョンでは、現在は地方公営企業法非適用のため官庁会計方式での財政推計を行い、当面の経営見通しを作成しました。2020年４月から地方公営企業法の財務規定を適用しますが、今回の経営見通しは2020年度以降についても官庁会計方式のものとなっています。
　しかし、企業会計移行後には、官庁会計方式での経営見通しでは経営状況の評価ができないことから、2020年度の公営企業会計方式での決算を反映可能な2021年度以降に投資・財政推計を改めて行い、新たな経営戦略を策定します。</t>
    <rPh sb="1" eb="3">
      <t>コンカイ</t>
    </rPh>
    <rPh sb="4" eb="6">
      <t>ケイエイ</t>
    </rPh>
    <phoneticPr fontId="1"/>
  </si>
  <si>
    <t>厚木市下水道事業経営ビジョン(案)</t>
    <rPh sb="0" eb="2">
      <t>アツギ</t>
    </rPh>
    <rPh sb="2" eb="3">
      <t>シ</t>
    </rPh>
    <rPh sb="3" eb="6">
      <t>ゲスイドウ</t>
    </rPh>
    <rPh sb="6" eb="8">
      <t>ジギョウ</t>
    </rPh>
    <rPh sb="8" eb="10">
      <t>ケイエイ</t>
    </rPh>
    <rPh sb="15" eb="16">
      <t>アン</t>
    </rPh>
    <phoneticPr fontId="1"/>
  </si>
  <si>
    <t>官庁会計方式で作成したが、2020年度以降は企業会計方式での会計運営になるため、改めて作成する。</t>
    <rPh sb="2" eb="4">
      <t>カイケイ</t>
    </rPh>
    <rPh sb="40" eb="41">
      <t>アラタ</t>
    </rPh>
    <rPh sb="43" eb="45">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</si>
</sst>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年度&quot;"/>
    <numFmt numFmtId="177" formatCode="#,##0;&quot;△ &quot;#,##0"/>
    <numFmt numFmtId="178" formatCode="#,##0_ "/>
  </numFmts>
  <fonts count="56">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color theme="1"/>
      <name val="ＭＳ Ｐゴシック"/>
      <family val="3"/>
      <charset val="128"/>
      <scheme val="minor"/>
    </font>
    <font>
      <u/>
      <sz val="16"/>
      <color theme="1"/>
      <name val="ＭＳ Ｐゴシック"/>
      <family val="3"/>
      <charset val="128"/>
      <scheme val="minor"/>
    </font>
    <font>
      <sz val="11"/>
      <color theme="1"/>
      <name val="ＭＳ Ｐゴシック"/>
      <family val="3"/>
      <charset val="128"/>
      <scheme val="minor"/>
    </font>
    <font>
      <sz val="11"/>
      <name val="ＭＳ Ｐゴシック"/>
      <family val="2"/>
      <scheme val="minor"/>
    </font>
    <font>
      <sz val="12"/>
      <color rgb="FFFF0000"/>
      <name val="ＭＳ Ｐゴシック"/>
      <family val="2"/>
      <scheme val="minor"/>
    </font>
    <font>
      <sz val="20"/>
      <name val="ＭＳ Ｐゴシック"/>
      <family val="2"/>
      <scheme val="minor"/>
    </font>
    <font>
      <sz val="20"/>
      <name val="ＭＳ Ｐゴシック"/>
      <family val="3"/>
      <charset val="128"/>
      <scheme val="minor"/>
    </font>
    <font>
      <sz val="13"/>
      <name val="ＭＳ Ｐ明朝"/>
      <family val="1"/>
      <charset val="128"/>
    </font>
    <font>
      <sz val="14"/>
      <name val="ＭＳ Ｐゴシック"/>
      <family val="3"/>
      <charset val="128"/>
      <scheme val="minor"/>
    </font>
    <font>
      <sz val="14"/>
      <name val="ＭＳ Ｐゴシック"/>
      <family val="2"/>
      <scheme val="minor"/>
    </font>
    <font>
      <u/>
      <sz val="14"/>
      <name val="ＭＳ Ｐゴシック"/>
      <family val="2"/>
      <scheme val="minor"/>
    </font>
    <font>
      <u/>
      <sz val="14"/>
      <name val="ＭＳ Ｐゴシック"/>
      <family val="3"/>
      <charset val="128"/>
      <scheme val="minor"/>
    </font>
    <font>
      <u/>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Ｐゴシック"/>
      <family val="2"/>
      <scheme val="minor"/>
    </font>
    <font>
      <sz val="12"/>
      <name val="ＭＳ Ｐ明朝"/>
      <family val="1"/>
      <charset val="128"/>
    </font>
    <font>
      <sz val="16"/>
      <name val="ＭＳ Ｐゴシック"/>
      <family val="2"/>
      <scheme val="minor"/>
    </font>
    <font>
      <sz val="16"/>
      <name val="ＭＳ Ｐゴシック"/>
      <family val="3"/>
      <charset val="128"/>
      <scheme val="minor"/>
    </font>
    <font>
      <sz val="11"/>
      <color theme="1"/>
      <name val="ＭＳ Ｐ明朝"/>
      <family val="1"/>
      <charset val="128"/>
    </font>
    <font>
      <sz val="12"/>
      <color theme="1"/>
      <name val="ＭＳ Ｐ明朝"/>
      <family val="1"/>
      <charset val="128"/>
    </font>
    <font>
      <sz val="12"/>
      <color rgb="FFFF0000"/>
      <name val="ＭＳ Ｐ明朝"/>
      <family val="1"/>
      <charset val="128"/>
    </font>
    <font>
      <sz val="12"/>
      <color rgb="FF0070C0"/>
      <name val="ＭＳ Ｐ明朝"/>
      <family val="1"/>
      <charset val="128"/>
    </font>
    <font>
      <sz val="14"/>
      <name val="ＭＳ Ｐゴシック"/>
      <family val="3"/>
      <charset val="128"/>
    </font>
    <font>
      <sz val="13"/>
      <name val="ＭＳ Ｐゴシック"/>
      <family val="3"/>
      <charset val="128"/>
    </font>
    <font>
      <sz val="14"/>
      <color rgb="FF7030A0"/>
      <name val="ＭＳ 明朝"/>
      <family val="1"/>
      <charset val="128"/>
    </font>
    <font>
      <sz val="9"/>
      <color indexed="81"/>
      <name val="ＭＳ Ｐゴシック"/>
      <family val="3"/>
      <charset val="128"/>
    </font>
    <font>
      <sz val="14"/>
      <name val="ＭＳ 明朝"/>
      <family val="1"/>
      <charset val="128"/>
    </font>
    <font>
      <sz val="14"/>
      <name val="ＭＳ ゴシック"/>
      <family val="3"/>
      <charset val="128"/>
    </font>
    <font>
      <sz val="11"/>
      <name val="ＭＳ ゴシック"/>
      <family val="3"/>
      <charset val="128"/>
    </font>
    <font>
      <sz val="11"/>
      <color theme="1"/>
      <name val="ＭＳ 明朝"/>
      <family val="1"/>
      <charset val="128"/>
    </font>
    <font>
      <sz val="11"/>
      <color rgb="FF7030A0"/>
      <name val="ＭＳ 明朝"/>
      <family val="1"/>
      <charset val="128"/>
    </font>
    <font>
      <sz val="14"/>
      <color rgb="FF7030A0"/>
      <name val="ＭＳ Ｐ明朝"/>
      <family val="1"/>
      <charset val="128"/>
    </font>
    <font>
      <sz val="12"/>
      <color rgb="FF7030A0"/>
      <name val="ＭＳ Ｐ明朝"/>
      <family val="1"/>
      <charset val="128"/>
    </font>
    <font>
      <sz val="12"/>
      <color rgb="FF7030A0"/>
      <name val="ＭＳ 明朝"/>
      <family val="1"/>
      <charset val="128"/>
    </font>
    <font>
      <sz val="12"/>
      <color rgb="FF0070C0"/>
      <name val="ＭＳ 明朝"/>
      <family val="1"/>
      <charset val="128"/>
    </font>
    <font>
      <u/>
      <sz val="12"/>
      <color rgb="FF7030A0"/>
      <name val="ＭＳ 明朝"/>
      <family val="1"/>
      <charset val="128"/>
    </font>
    <font>
      <sz val="6"/>
      <name val="ＭＳ Ｐゴシック"/>
      <family val="2"/>
      <charset val="128"/>
      <scheme val="minor"/>
    </font>
    <font>
      <sz val="12"/>
      <name val="ＭＳ 明朝"/>
      <family val="1"/>
      <charset val="128"/>
    </font>
    <font>
      <sz val="12"/>
      <name val="ＭＳ Ｐゴシック"/>
      <family val="3"/>
      <charset val="128"/>
    </font>
    <font>
      <sz val="12"/>
      <name val="ＭＳ ゴシック"/>
      <family val="3"/>
      <charset val="128"/>
    </font>
    <font>
      <u/>
      <sz val="12"/>
      <name val="ＭＳ Ｐゴシック"/>
      <family val="3"/>
      <charset val="128"/>
      <scheme val="minor"/>
    </font>
    <font>
      <u/>
      <sz val="12"/>
      <name val="ＭＳ Ｐゴシック"/>
      <family val="2"/>
      <scheme val="minor"/>
    </font>
    <font>
      <sz val="10"/>
      <name val="ＭＳ Ｐ明朝"/>
      <family val="1"/>
      <charset val="128"/>
    </font>
    <font>
      <sz val="10"/>
      <name val="ＭＳ Ｐゴシック"/>
      <family val="3"/>
      <charset val="128"/>
      <scheme val="minor"/>
    </font>
    <font>
      <sz val="11"/>
      <name val="ＭＳ 明朝"/>
      <family val="1"/>
      <charset val="128"/>
    </font>
    <font>
      <sz val="11"/>
      <name val="ＭＳ Ｐ明朝"/>
      <family val="1"/>
      <charset val="128"/>
    </font>
    <font>
      <u/>
      <sz val="12"/>
      <name val="ＭＳ 明朝"/>
      <family val="1"/>
      <charset val="128"/>
    </font>
  </fonts>
  <fills count="3">
    <fill>
      <patternFill patternType="none"/>
    </fill>
    <fill>
      <patternFill patternType="gray125"/>
    </fill>
    <fill>
      <patternFill patternType="solid">
        <fgColor rgb="FFFFFFCC"/>
        <bgColor indexed="64"/>
      </patternFill>
    </fill>
  </fills>
  <borders count="4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auto="1"/>
      </top>
      <bottom style="thin">
        <color auto="1"/>
      </bottom>
      <diagonal/>
    </border>
    <border>
      <left style="thin">
        <color indexed="64"/>
      </left>
      <right style="thick">
        <color indexed="64"/>
      </right>
      <top style="thin">
        <color auto="1"/>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auto="1"/>
      </top>
      <bottom style="thick">
        <color indexed="64"/>
      </bottom>
      <diagonal/>
    </border>
    <border>
      <left style="thin">
        <color indexed="64"/>
      </left>
      <right style="thin">
        <color indexed="64"/>
      </right>
      <top style="thin">
        <color auto="1"/>
      </top>
      <bottom style="thick">
        <color indexed="64"/>
      </bottom>
      <diagonal/>
    </border>
    <border>
      <left style="thin">
        <color indexed="64"/>
      </left>
      <right style="thick">
        <color indexed="64"/>
      </right>
      <top style="thin">
        <color auto="1"/>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4">
    <xf numFmtId="0" fontId="0" fillId="0" borderId="0"/>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642">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5" fillId="0" borderId="0" xfId="1" applyFont="1" applyFill="1" applyAlignment="1">
      <alignment vertical="center"/>
    </xf>
    <xf numFmtId="0" fontId="5" fillId="0" borderId="0" xfId="1" applyFont="1" applyFill="1" applyAlignment="1">
      <alignment horizontal="right" vertical="center"/>
    </xf>
    <xf numFmtId="176" fontId="5" fillId="0" borderId="11" xfId="1" applyNumberFormat="1" applyFont="1" applyFill="1" applyBorder="1" applyAlignment="1">
      <alignment vertical="center"/>
    </xf>
    <xf numFmtId="176" fontId="5" fillId="0" borderId="1" xfId="1" applyNumberFormat="1" applyFont="1" applyFill="1" applyBorder="1" applyAlignment="1">
      <alignment vertical="center"/>
    </xf>
    <xf numFmtId="176" fontId="5" fillId="0" borderId="1" xfId="1" applyNumberFormat="1" applyFont="1" applyFill="1" applyBorder="1" applyAlignment="1">
      <alignment horizontal="right" vertical="center"/>
    </xf>
    <xf numFmtId="176" fontId="5" fillId="0" borderId="2" xfId="1" applyNumberFormat="1" applyFont="1" applyFill="1" applyBorder="1" applyAlignment="1">
      <alignment horizontal="right" vertical="center"/>
    </xf>
    <xf numFmtId="176" fontId="5" fillId="0" borderId="0" xfId="1" applyNumberFormat="1" applyFont="1" applyFill="1" applyAlignment="1">
      <alignment vertical="center"/>
    </xf>
    <xf numFmtId="176" fontId="5" fillId="0" borderId="13" xfId="1" applyNumberFormat="1" applyFont="1" applyFill="1" applyBorder="1" applyAlignment="1">
      <alignment vertical="center"/>
    </xf>
    <xf numFmtId="176" fontId="5" fillId="0" borderId="14" xfId="1" applyNumberFormat="1" applyFont="1" applyFill="1" applyBorder="1" applyAlignment="1">
      <alignment vertical="center"/>
    </xf>
    <xf numFmtId="176" fontId="5" fillId="0" borderId="15" xfId="1" applyNumberFormat="1" applyFont="1" applyFill="1" applyBorder="1" applyAlignment="1">
      <alignment horizontal="right" vertical="center"/>
    </xf>
    <xf numFmtId="176" fontId="5" fillId="0" borderId="16" xfId="1" applyNumberFormat="1" applyFont="1" applyFill="1" applyBorder="1" applyAlignment="1">
      <alignment horizontal="distributed" vertical="center" justifyLastLine="1"/>
    </xf>
    <xf numFmtId="38" fontId="0" fillId="0" borderId="0" xfId="2" applyFont="1" applyFill="1" applyAlignment="1">
      <alignment vertical="center"/>
    </xf>
    <xf numFmtId="38" fontId="0" fillId="0" borderId="4" xfId="2" quotePrefix="1" applyFont="1" applyFill="1" applyBorder="1" applyAlignment="1">
      <alignment horizontal="right" vertical="center"/>
    </xf>
    <xf numFmtId="38" fontId="0" fillId="0" borderId="1" xfId="2" quotePrefix="1" applyFont="1" applyFill="1" applyBorder="1" applyAlignment="1">
      <alignment horizontal="right" vertical="center"/>
    </xf>
    <xf numFmtId="38" fontId="0" fillId="0" borderId="0" xfId="2" applyFont="1" applyFill="1" applyBorder="1" applyAlignment="1">
      <alignment vertical="center"/>
    </xf>
    <xf numFmtId="38" fontId="0" fillId="0" borderId="14" xfId="2" applyFont="1" applyFill="1" applyBorder="1" applyAlignment="1">
      <alignment vertical="center"/>
    </xf>
    <xf numFmtId="38" fontId="0" fillId="0" borderId="4" xfId="2" quotePrefix="1" applyFont="1" applyFill="1" applyBorder="1" applyAlignment="1">
      <alignment vertical="center"/>
    </xf>
    <xf numFmtId="38" fontId="0" fillId="0" borderId="4" xfId="2" applyFont="1" applyFill="1" applyBorder="1" applyAlignment="1">
      <alignment vertical="center"/>
    </xf>
    <xf numFmtId="38" fontId="0" fillId="0" borderId="2" xfId="2" applyFont="1" applyFill="1" applyBorder="1" applyAlignment="1">
      <alignment horizontal="center" vertical="center"/>
    </xf>
    <xf numFmtId="0" fontId="5" fillId="0" borderId="5" xfId="1" applyFont="1" applyFill="1" applyBorder="1" applyAlignment="1">
      <alignment horizontal="center" vertical="center"/>
    </xf>
    <xf numFmtId="0" fontId="5" fillId="0" borderId="0" xfId="1" applyFont="1" applyFill="1" applyAlignment="1">
      <alignment horizontal="left" vertical="center"/>
    </xf>
    <xf numFmtId="176" fontId="5" fillId="0" borderId="1" xfId="1" applyNumberFormat="1" applyFont="1" applyFill="1" applyBorder="1" applyAlignment="1">
      <alignment horizontal="left" vertical="center"/>
    </xf>
    <xf numFmtId="0" fontId="5" fillId="0" borderId="6" xfId="1" applyFont="1" applyFill="1" applyBorder="1" applyAlignment="1">
      <alignment vertical="center"/>
    </xf>
    <xf numFmtId="0" fontId="5" fillId="0" borderId="0" xfId="1" applyFont="1" applyFill="1" applyBorder="1" applyAlignment="1">
      <alignment vertical="center"/>
    </xf>
    <xf numFmtId="0" fontId="5" fillId="0" borderId="3" xfId="1" applyFont="1" applyFill="1" applyBorder="1" applyAlignment="1">
      <alignment vertical="center"/>
    </xf>
    <xf numFmtId="0" fontId="5" fillId="0" borderId="13" xfId="1" applyFont="1" applyFill="1" applyBorder="1" applyAlignment="1">
      <alignment vertical="center"/>
    </xf>
    <xf numFmtId="0" fontId="5" fillId="0" borderId="14" xfId="1" applyFont="1" applyFill="1" applyBorder="1" applyAlignment="1">
      <alignment vertical="center"/>
    </xf>
    <xf numFmtId="0" fontId="5" fillId="0" borderId="15" xfId="1" applyFont="1" applyFill="1" applyBorder="1" applyAlignment="1">
      <alignment vertical="center"/>
    </xf>
    <xf numFmtId="0" fontId="5" fillId="0" borderId="0" xfId="1" applyFont="1" applyFill="1" applyAlignment="1">
      <alignment horizontal="center" vertical="center"/>
    </xf>
    <xf numFmtId="176" fontId="5" fillId="0" borderId="11"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13" xfId="1" applyNumberFormat="1" applyFont="1" applyFill="1" applyBorder="1" applyAlignment="1">
      <alignment horizontal="center" vertical="center"/>
    </xf>
    <xf numFmtId="176" fontId="5" fillId="0" borderId="14" xfId="1" applyNumberFormat="1" applyFont="1" applyFill="1" applyBorder="1" applyAlignment="1">
      <alignment horizontal="center" vertical="center"/>
    </xf>
    <xf numFmtId="49" fontId="5" fillId="0" borderId="7" xfId="1" quotePrefix="1" applyNumberFormat="1" applyFont="1" applyFill="1" applyBorder="1" applyAlignment="1">
      <alignment vertical="center"/>
    </xf>
    <xf numFmtId="49" fontId="0" fillId="0" borderId="7" xfId="2" applyNumberFormat="1" applyFont="1" applyFill="1" applyBorder="1" applyAlignment="1">
      <alignment horizontal="right" vertical="center"/>
    </xf>
    <xf numFmtId="49" fontId="0" fillId="0" borderId="7" xfId="2" quotePrefix="1" applyNumberFormat="1" applyFont="1" applyFill="1" applyBorder="1" applyAlignment="1">
      <alignment horizontal="right" vertical="center"/>
    </xf>
    <xf numFmtId="49" fontId="0" fillId="0" borderId="4" xfId="2" applyNumberFormat="1" applyFont="1" applyFill="1" applyBorder="1" applyAlignment="1">
      <alignment horizontal="center" vertical="center"/>
    </xf>
    <xf numFmtId="49" fontId="0" fillId="0" borderId="11" xfId="2" quotePrefix="1" applyNumberFormat="1" applyFont="1" applyFill="1" applyBorder="1" applyAlignment="1">
      <alignment horizontal="right" vertical="center"/>
    </xf>
    <xf numFmtId="49" fontId="0" fillId="0" borderId="1" xfId="2" applyNumberFormat="1" applyFont="1" applyFill="1" applyBorder="1" applyAlignment="1">
      <alignment horizontal="center" vertical="center"/>
    </xf>
    <xf numFmtId="49" fontId="0" fillId="0" borderId="7" xfId="2" applyNumberFormat="1" applyFont="1" applyFill="1" applyBorder="1" applyAlignment="1">
      <alignment vertical="center"/>
    </xf>
    <xf numFmtId="49" fontId="5" fillId="0" borderId="7" xfId="1" applyNumberFormat="1" applyFont="1" applyFill="1" applyBorder="1" applyAlignment="1">
      <alignment vertical="center"/>
    </xf>
    <xf numFmtId="49" fontId="0" fillId="0" borderId="13" xfId="2" quotePrefix="1" applyNumberFormat="1" applyFont="1" applyFill="1" applyBorder="1" applyAlignment="1">
      <alignment horizontal="right" vertical="center"/>
    </xf>
    <xf numFmtId="38" fontId="0" fillId="0" borderId="14" xfId="2" quotePrefix="1" applyFont="1" applyFill="1" applyBorder="1" applyAlignment="1">
      <alignment horizontal="right" vertical="center"/>
    </xf>
    <xf numFmtId="38" fontId="0" fillId="0" borderId="15" xfId="2" applyFont="1" applyFill="1" applyBorder="1" applyAlignment="1">
      <alignment horizontal="distributed" vertical="center"/>
    </xf>
    <xf numFmtId="49" fontId="0" fillId="0" borderId="13" xfId="2" applyNumberFormat="1" applyFont="1" applyFill="1" applyBorder="1" applyAlignment="1">
      <alignment vertical="center"/>
    </xf>
    <xf numFmtId="49" fontId="0" fillId="0" borderId="14" xfId="2" applyNumberFormat="1" applyFont="1" applyFill="1" applyBorder="1" applyAlignment="1">
      <alignment horizontal="right" vertical="center"/>
    </xf>
    <xf numFmtId="0" fontId="5" fillId="0" borderId="7" xfId="1" applyFont="1" applyFill="1" applyBorder="1" applyAlignment="1">
      <alignment horizontal="center" vertical="center"/>
    </xf>
    <xf numFmtId="49" fontId="0" fillId="0" borderId="4" xfId="2" applyNumberFormat="1" applyFont="1" applyFill="1" applyBorder="1" applyAlignment="1">
      <alignment vertical="center"/>
    </xf>
    <xf numFmtId="38" fontId="0" fillId="0" borderId="1" xfId="2" quotePrefix="1" applyFont="1" applyFill="1" applyBorder="1" applyAlignment="1">
      <alignment vertical="center"/>
    </xf>
    <xf numFmtId="49" fontId="0" fillId="0" borderId="1" xfId="2" applyNumberFormat="1" applyFont="1" applyFill="1" applyBorder="1" applyAlignment="1">
      <alignment horizontal="right" vertical="center"/>
    </xf>
    <xf numFmtId="38" fontId="0" fillId="0" borderId="1" xfId="2" applyFont="1" applyFill="1" applyBorder="1" applyAlignment="1">
      <alignment horizontal="right" vertical="center"/>
    </xf>
    <xf numFmtId="49" fontId="0" fillId="0" borderId="13" xfId="2" applyNumberFormat="1" applyFont="1" applyFill="1" applyBorder="1" applyAlignment="1">
      <alignment horizontal="right" vertical="center"/>
    </xf>
    <xf numFmtId="38" fontId="0" fillId="0" borderId="15" xfId="2" applyFont="1" applyFill="1" applyBorder="1" applyAlignment="1">
      <alignment horizontal="right" vertical="center"/>
    </xf>
    <xf numFmtId="38" fontId="0" fillId="0" borderId="14" xfId="2" applyFont="1" applyFill="1" applyBorder="1" applyAlignment="1">
      <alignment horizontal="right" vertical="center"/>
    </xf>
    <xf numFmtId="0" fontId="5" fillId="0" borderId="14" xfId="1" applyFont="1" applyFill="1" applyBorder="1" applyAlignment="1">
      <alignment horizontal="center" vertical="center" textRotation="255"/>
    </xf>
    <xf numFmtId="0" fontId="5" fillId="0" borderId="7" xfId="1" quotePrefix="1" applyFont="1" applyFill="1" applyBorder="1" applyAlignment="1">
      <alignment horizontal="center" vertical="distributed"/>
    </xf>
    <xf numFmtId="0" fontId="5" fillId="0" borderId="4" xfId="1" quotePrefix="1" applyFont="1" applyFill="1" applyBorder="1" applyAlignment="1">
      <alignment horizontal="center" vertical="distributed"/>
    </xf>
    <xf numFmtId="0" fontId="5" fillId="0" borderId="1" xfId="1" quotePrefix="1" applyFont="1" applyFill="1" applyBorder="1" applyAlignment="1">
      <alignment horizontal="center" vertical="center"/>
    </xf>
    <xf numFmtId="0" fontId="5" fillId="0" borderId="14" xfId="1" applyFont="1" applyFill="1" applyBorder="1" applyAlignment="1">
      <alignment horizontal="center" vertical="center"/>
    </xf>
    <xf numFmtId="38" fontId="0" fillId="0" borderId="0" xfId="2" quotePrefix="1" applyFont="1" applyFill="1" applyBorder="1" applyAlignment="1">
      <alignment horizontal="center" vertical="center"/>
    </xf>
    <xf numFmtId="0" fontId="5" fillId="0" borderId="6" xfId="1" quotePrefix="1" applyFont="1" applyFill="1" applyBorder="1" applyAlignment="1">
      <alignment horizontal="center" vertical="distributed"/>
    </xf>
    <xf numFmtId="0" fontId="5" fillId="0" borderId="0" xfId="1" quotePrefix="1" applyFont="1" applyFill="1" applyBorder="1" applyAlignment="1">
      <alignment horizontal="center" vertical="distributed"/>
    </xf>
    <xf numFmtId="0" fontId="5" fillId="0" borderId="7" xfId="1" applyFont="1" applyFill="1" applyBorder="1" applyAlignment="1">
      <alignment horizontal="center" vertical="distributed"/>
    </xf>
    <xf numFmtId="0" fontId="5" fillId="0" borderId="4" xfId="1" applyFont="1" applyFill="1" applyBorder="1" applyAlignment="1">
      <alignment horizontal="center" vertical="distributed"/>
    </xf>
    <xf numFmtId="0" fontId="5" fillId="0" borderId="11" xfId="1" applyFont="1" applyFill="1" applyBorder="1" applyAlignment="1">
      <alignment horizontal="center" vertical="distributed"/>
    </xf>
    <xf numFmtId="0" fontId="5" fillId="0" borderId="1" xfId="1" applyFont="1" applyFill="1" applyBorder="1" applyAlignment="1">
      <alignment horizontal="center" vertical="distributed"/>
    </xf>
    <xf numFmtId="0" fontId="5" fillId="0" borderId="1" xfId="1" applyFont="1" applyFill="1" applyBorder="1" applyAlignment="1">
      <alignment vertical="center"/>
    </xf>
    <xf numFmtId="0" fontId="5" fillId="0" borderId="7" xfId="1" applyFont="1" applyFill="1" applyBorder="1" applyAlignment="1">
      <alignment vertical="center" wrapText="1" shrinkToFit="1"/>
    </xf>
    <xf numFmtId="0" fontId="5" fillId="0" borderId="4" xfId="1" applyFont="1" applyFill="1" applyBorder="1" applyAlignment="1">
      <alignment vertical="center" shrinkToFit="1"/>
    </xf>
    <xf numFmtId="0" fontId="5" fillId="0" borderId="5" xfId="1" applyFill="1" applyBorder="1" applyAlignment="1">
      <alignment horizontal="center" vertical="center"/>
    </xf>
    <xf numFmtId="0" fontId="5" fillId="0" borderId="13" xfId="1" applyFont="1" applyFill="1" applyBorder="1" applyAlignment="1">
      <alignment vertical="center" wrapText="1" shrinkToFit="1"/>
    </xf>
    <xf numFmtId="0" fontId="5" fillId="0" borderId="14" xfId="1" applyFont="1" applyFill="1" applyBorder="1" applyAlignment="1">
      <alignment vertical="center" shrinkToFit="1"/>
    </xf>
    <xf numFmtId="0" fontId="5" fillId="0" borderId="14" xfId="1" applyFont="1" applyFill="1" applyBorder="1" applyAlignment="1">
      <alignment horizontal="right" vertical="center"/>
    </xf>
    <xf numFmtId="0" fontId="5" fillId="0" borderId="15" xfId="1" applyFill="1" applyBorder="1" applyAlignment="1">
      <alignment horizontal="center" vertical="center"/>
    </xf>
    <xf numFmtId="0" fontId="5" fillId="0" borderId="2" xfId="1" applyFont="1" applyFill="1" applyBorder="1" applyAlignment="1">
      <alignment vertical="center"/>
    </xf>
    <xf numFmtId="176" fontId="5" fillId="0" borderId="14" xfId="1" applyNumberFormat="1" applyFont="1" applyFill="1" applyBorder="1" applyAlignment="1">
      <alignment horizontal="right" vertical="center"/>
    </xf>
    <xf numFmtId="0" fontId="5" fillId="0" borderId="11" xfId="1" applyFont="1" applyFill="1" applyBorder="1" applyAlignment="1">
      <alignment vertical="center"/>
    </xf>
    <xf numFmtId="0" fontId="5" fillId="0" borderId="0" xfId="1" applyFont="1" applyFill="1" applyBorder="1" applyAlignment="1">
      <alignment horizontal="left" vertical="center"/>
    </xf>
    <xf numFmtId="0" fontId="5" fillId="0" borderId="14" xfId="1" applyFont="1" applyFill="1" applyBorder="1" applyAlignment="1">
      <alignment horizontal="left" vertical="center"/>
    </xf>
    <xf numFmtId="0" fontId="5" fillId="0" borderId="7" xfId="1" applyFont="1" applyFill="1" applyBorder="1" applyAlignment="1">
      <alignment vertical="center"/>
    </xf>
    <xf numFmtId="0" fontId="3" fillId="0" borderId="0" xfId="0" quotePrefix="1" applyFont="1" applyAlignment="1">
      <alignment horizontal="center" vertical="center"/>
    </xf>
    <xf numFmtId="0" fontId="9" fillId="0" borderId="0" xfId="0" applyFont="1" applyAlignment="1">
      <alignment horizontal="left" vertical="center"/>
    </xf>
    <xf numFmtId="0" fontId="3" fillId="0" borderId="0" xfId="0" applyFont="1" applyBorder="1" applyAlignment="1">
      <alignment vertical="center"/>
    </xf>
    <xf numFmtId="0" fontId="4" fillId="0" borderId="0" xfId="0" applyFont="1" applyBorder="1" applyAlignment="1">
      <alignment horizontal="center" vertical="center" wrapText="1" justifyLastLine="1"/>
    </xf>
    <xf numFmtId="0" fontId="8" fillId="0" borderId="0" xfId="0" applyFont="1" applyBorder="1" applyAlignment="1">
      <alignment horizontal="left" vertical="center" wrapText="1"/>
    </xf>
    <xf numFmtId="0" fontId="3" fillId="0" borderId="0" xfId="0" applyFont="1" applyBorder="1" applyAlignment="1">
      <alignment horizontal="center" vertical="center" wrapText="1" justifyLastLine="1"/>
    </xf>
    <xf numFmtId="0" fontId="4" fillId="0" borderId="0" xfId="0" applyFont="1" applyBorder="1" applyAlignment="1">
      <alignment horizontal="center" vertical="center"/>
    </xf>
    <xf numFmtId="0" fontId="4"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justifyLastLine="1"/>
    </xf>
    <xf numFmtId="0" fontId="10" fillId="0" borderId="0" xfId="0" applyFont="1" applyBorder="1" applyAlignment="1">
      <alignment horizontal="left" vertical="distributed" wrapText="1"/>
    </xf>
    <xf numFmtId="0" fontId="4" fillId="0" borderId="0" xfId="0" applyFont="1" applyBorder="1" applyAlignment="1">
      <alignment horizontal="distributed" vertical="center" wrapText="1" justifyLastLine="1"/>
    </xf>
    <xf numFmtId="0" fontId="0" fillId="0" borderId="0" xfId="0" applyFont="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quotePrefix="1"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vertical="distributed" justifyLastLine="1"/>
    </xf>
    <xf numFmtId="0" fontId="0" fillId="0" borderId="0" xfId="0" applyBorder="1" applyAlignment="1">
      <alignment horizontal="center" vertical="center"/>
    </xf>
    <xf numFmtId="0" fontId="4" fillId="0" borderId="0" xfId="0" applyFont="1" applyBorder="1" applyAlignment="1">
      <alignment horizontal="distributed" vertical="distributed"/>
    </xf>
    <xf numFmtId="0" fontId="0" fillId="0" borderId="0" xfId="0"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right" vertical="center"/>
    </xf>
    <xf numFmtId="0" fontId="16" fillId="0" borderId="1" xfId="0" applyFont="1" applyBorder="1" applyAlignment="1">
      <alignment horizontal="distributed" vertical="distributed"/>
    </xf>
    <xf numFmtId="0" fontId="11" fillId="0" borderId="0" xfId="0" applyFont="1" applyBorder="1" applyAlignment="1">
      <alignment vertical="center"/>
    </xf>
    <xf numFmtId="0" fontId="16" fillId="0" borderId="14" xfId="0" applyFont="1" applyBorder="1" applyAlignment="1">
      <alignment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8" fillId="0" borderId="0" xfId="0" quotePrefix="1"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16" fillId="0" borderId="0" xfId="0" applyFont="1" applyAlignment="1">
      <alignment vertical="top" wrapText="1"/>
    </xf>
    <xf numFmtId="0" fontId="16" fillId="0" borderId="0" xfId="0" applyFont="1" applyBorder="1" applyAlignment="1">
      <alignment vertical="center"/>
    </xf>
    <xf numFmtId="0" fontId="22" fillId="0" borderId="0" xfId="0" applyFont="1" applyBorder="1" applyAlignment="1">
      <alignment vertical="center"/>
    </xf>
    <xf numFmtId="0" fontId="22" fillId="0" borderId="0" xfId="0" applyFont="1" applyAlignment="1">
      <alignment horizontal="left" vertical="center"/>
    </xf>
    <xf numFmtId="0" fontId="17" fillId="0" borderId="0" xfId="0" applyFont="1" applyBorder="1" applyAlignment="1">
      <alignment vertical="center"/>
    </xf>
    <xf numFmtId="0" fontId="16" fillId="0" borderId="0" xfId="0" applyFont="1" applyAlignment="1">
      <alignment vertical="center" wrapText="1"/>
    </xf>
    <xf numFmtId="0" fontId="16" fillId="0" borderId="0" xfId="0" applyFont="1" applyAlignment="1">
      <alignment vertical="center"/>
    </xf>
    <xf numFmtId="0" fontId="16" fillId="0" borderId="0" xfId="0" quotePrefix="1" applyFont="1" applyAlignment="1">
      <alignment horizontal="center" vertical="center"/>
    </xf>
    <xf numFmtId="0" fontId="23" fillId="0" borderId="0" xfId="0" applyFont="1" applyAlignment="1">
      <alignment horizontal="left" vertical="center"/>
    </xf>
    <xf numFmtId="0" fontId="17" fillId="0" borderId="0" xfId="0" quotePrefix="1" applyFont="1" applyAlignment="1">
      <alignment horizontal="left" vertical="center"/>
    </xf>
    <xf numFmtId="0" fontId="16" fillId="0" borderId="0" xfId="0" applyFont="1" applyAlignment="1">
      <alignment horizontal="distributed" vertical="center"/>
    </xf>
    <xf numFmtId="0" fontId="17" fillId="0" borderId="0" xfId="0" applyFont="1" applyAlignment="1">
      <alignment horizontal="left" vertical="center"/>
    </xf>
    <xf numFmtId="0" fontId="17" fillId="0" borderId="0" xfId="0" quotePrefix="1" applyFont="1" applyAlignment="1">
      <alignment vertical="center"/>
    </xf>
    <xf numFmtId="0" fontId="17" fillId="0" borderId="0" xfId="0" quotePrefix="1" applyFont="1" applyAlignment="1">
      <alignment vertical="center" wrapText="1"/>
    </xf>
    <xf numFmtId="0" fontId="17" fillId="0" borderId="0" xfId="0" quotePrefix="1" applyFont="1" applyBorder="1" applyAlignment="1">
      <alignment vertical="center" wrapText="1"/>
    </xf>
    <xf numFmtId="0" fontId="16" fillId="0" borderId="0" xfId="0" applyFont="1" applyBorder="1" applyAlignment="1">
      <alignment vertical="center" wrapText="1" justifyLastLine="1"/>
    </xf>
    <xf numFmtId="0" fontId="24" fillId="0" borderId="0" xfId="0" applyFont="1" applyBorder="1" applyAlignment="1">
      <alignment vertical="center" wrapText="1"/>
    </xf>
    <xf numFmtId="0" fontId="16" fillId="0" borderId="0" xfId="0" applyFont="1" applyBorder="1" applyAlignment="1">
      <alignment vertical="center" justifyLastLine="1"/>
    </xf>
    <xf numFmtId="0" fontId="11" fillId="0" borderId="0" xfId="0" quotePrefix="1" applyFont="1" applyBorder="1" applyAlignment="1">
      <alignment vertical="center"/>
    </xf>
    <xf numFmtId="0" fontId="21" fillId="0" borderId="0" xfId="0" quotePrefix="1" applyFont="1" applyBorder="1" applyAlignment="1">
      <alignment vertical="center"/>
    </xf>
    <xf numFmtId="0" fontId="17" fillId="0" borderId="0" xfId="0" applyFont="1" applyAlignment="1">
      <alignment vertical="center" wrapText="1"/>
    </xf>
    <xf numFmtId="0" fontId="17" fillId="0" borderId="0" xfId="0" quotePrefix="1" applyFont="1" applyAlignment="1">
      <alignment vertical="top" wrapText="1"/>
    </xf>
    <xf numFmtId="0" fontId="17" fillId="0" borderId="0" xfId="0" quotePrefix="1" applyFont="1" applyAlignment="1">
      <alignment horizontal="center" vertical="center"/>
    </xf>
    <xf numFmtId="0" fontId="11" fillId="0" borderId="0" xfId="0" quotePrefix="1" applyFont="1" applyAlignment="1">
      <alignment horizontal="center" vertical="center"/>
    </xf>
    <xf numFmtId="0" fontId="11" fillId="0" borderId="0" xfId="0" applyFont="1" applyAlignment="1">
      <alignment horizontal="center" vertical="center"/>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25" fillId="0" borderId="0" xfId="0" quotePrefix="1" applyNumberFormat="1" applyFont="1" applyAlignment="1">
      <alignment horizontal="center" vertical="center"/>
    </xf>
    <xf numFmtId="0" fontId="26" fillId="0" borderId="0" xfId="0" applyFont="1" applyBorder="1" applyAlignment="1">
      <alignment vertical="center"/>
    </xf>
    <xf numFmtId="0" fontId="23" fillId="0" borderId="0" xfId="0" applyFont="1" applyBorder="1" applyAlignment="1">
      <alignment horizontal="center" vertical="center"/>
    </xf>
    <xf numFmtId="0" fontId="4" fillId="0" borderId="0" xfId="0" applyFont="1" applyBorder="1" applyAlignment="1">
      <alignment horizontal="distributed" vertical="center" wrapText="1" justifyLastLine="1"/>
    </xf>
    <xf numFmtId="0" fontId="3" fillId="0" borderId="0" xfId="0" applyFont="1" applyAlignment="1">
      <alignment vertical="center"/>
    </xf>
    <xf numFmtId="0" fontId="4" fillId="0" borderId="0" xfId="0" applyFont="1" applyAlignment="1">
      <alignment vertical="center"/>
    </xf>
    <xf numFmtId="0" fontId="3" fillId="0" borderId="0" xfId="0" quotePrefix="1" applyFont="1" applyAlignment="1">
      <alignment vertical="center"/>
    </xf>
    <xf numFmtId="0" fontId="0" fillId="0" borderId="14" xfId="0" applyFont="1" applyBorder="1" applyAlignment="1">
      <alignment horizontal="left"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horizontal="center" vertical="center"/>
    </xf>
    <xf numFmtId="0" fontId="16" fillId="0" borderId="0" xfId="0" applyFont="1" applyBorder="1" applyAlignment="1">
      <alignment horizontal="center" vertical="center" wrapText="1" justifyLastLine="1"/>
    </xf>
    <xf numFmtId="0" fontId="27" fillId="0" borderId="26"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3" xfId="0" applyFont="1" applyBorder="1" applyAlignment="1">
      <alignment horizontal="center" vertical="center" wrapText="1"/>
    </xf>
    <xf numFmtId="0" fontId="24" fillId="0" borderId="0" xfId="0" quotePrefix="1" applyFont="1" applyAlignment="1">
      <alignment horizontal="left" vertical="top"/>
    </xf>
    <xf numFmtId="0" fontId="24" fillId="0" borderId="0" xfId="0" applyFont="1" applyAlignment="1">
      <alignment vertical="top"/>
    </xf>
    <xf numFmtId="0" fontId="24" fillId="0" borderId="14" xfId="0" quotePrefix="1" applyFont="1" applyBorder="1" applyAlignment="1">
      <alignment horizontal="left" vertical="top" wrapText="1"/>
    </xf>
    <xf numFmtId="0" fontId="24" fillId="0" borderId="0" xfId="0" applyFont="1" applyBorder="1" applyAlignment="1">
      <alignment vertical="top" wrapText="1"/>
    </xf>
    <xf numFmtId="0" fontId="24" fillId="0" borderId="0" xfId="0" applyFont="1" applyBorder="1" applyAlignment="1">
      <alignment vertical="top"/>
    </xf>
    <xf numFmtId="0" fontId="32" fillId="0" borderId="0" xfId="0" applyFont="1" applyAlignment="1">
      <alignment horizontal="right" vertical="center"/>
    </xf>
    <xf numFmtId="0" fontId="31" fillId="0" borderId="0" xfId="0" applyFont="1" applyBorder="1" applyAlignment="1">
      <alignment horizontal="center" vertical="center"/>
    </xf>
    <xf numFmtId="0" fontId="35" fillId="0" borderId="0" xfId="0" applyFont="1" applyBorder="1" applyAlignment="1">
      <alignment horizontal="center" vertical="center"/>
    </xf>
    <xf numFmtId="0" fontId="36" fillId="0" borderId="14" xfId="0" applyFont="1" applyBorder="1" applyAlignment="1">
      <alignment horizontal="center" vertical="center"/>
    </xf>
    <xf numFmtId="0" fontId="36" fillId="0" borderId="14" xfId="0" applyFont="1" applyBorder="1" applyAlignment="1">
      <alignment vertical="center"/>
    </xf>
    <xf numFmtId="0" fontId="37" fillId="0" borderId="0" xfId="0" applyFont="1" applyBorder="1" applyAlignment="1">
      <alignment vertical="center"/>
    </xf>
    <xf numFmtId="0" fontId="36" fillId="0" borderId="1" xfId="0" applyFont="1" applyBorder="1" applyAlignment="1">
      <alignment horizontal="center" vertical="center"/>
    </xf>
    <xf numFmtId="0" fontId="36" fillId="0" borderId="1" xfId="0" applyFont="1" applyBorder="1" applyAlignment="1">
      <alignment vertical="center"/>
    </xf>
    <xf numFmtId="178" fontId="39" fillId="0" borderId="25" xfId="0" applyNumberFormat="1" applyFont="1" applyBorder="1" applyAlignment="1">
      <alignment horizontal="left" vertical="center" wrapText="1"/>
    </xf>
    <xf numFmtId="178" fontId="39" fillId="0" borderId="19" xfId="0" applyNumberFormat="1" applyFont="1" applyBorder="1" applyAlignment="1">
      <alignment horizontal="left" vertical="center" wrapText="1"/>
    </xf>
    <xf numFmtId="178" fontId="39" fillId="0" borderId="22" xfId="0" applyNumberFormat="1" applyFont="1" applyBorder="1" applyAlignment="1">
      <alignment horizontal="left" vertical="center" wrapText="1"/>
    </xf>
    <xf numFmtId="0" fontId="38" fillId="0" borderId="26" xfId="0" applyFont="1" applyBorder="1" applyAlignment="1">
      <alignment vertical="center" wrapText="1"/>
    </xf>
    <xf numFmtId="0" fontId="38" fillId="0" borderId="20" xfId="0" applyFont="1" applyBorder="1" applyAlignment="1">
      <alignment horizontal="left" vertical="center" wrapText="1"/>
    </xf>
    <xf numFmtId="0" fontId="38" fillId="0" borderId="23" xfId="0" applyFont="1" applyBorder="1" applyAlignment="1">
      <alignment horizontal="left" vertical="center" wrapText="1"/>
    </xf>
    <xf numFmtId="0" fontId="0" fillId="0" borderId="0" xfId="0" applyFont="1" applyAlignment="1">
      <alignment horizontal="left"/>
    </xf>
    <xf numFmtId="0" fontId="0" fillId="0" borderId="0" xfId="0" applyFont="1" applyAlignment="1">
      <alignment horizontal="left" vertical="center" shrinkToFit="1"/>
    </xf>
    <xf numFmtId="178" fontId="0" fillId="0" borderId="0" xfId="0" applyNumberFormat="1" applyFont="1" applyAlignment="1">
      <alignment horizontal="left" vertical="center" shrinkToFit="1"/>
    </xf>
    <xf numFmtId="0" fontId="0" fillId="0" borderId="0" xfId="0" applyFont="1" applyAlignment="1">
      <alignment horizontal="center" vertical="center" shrinkToFit="1"/>
    </xf>
    <xf numFmtId="178" fontId="0" fillId="0" borderId="0" xfId="0" applyNumberFormat="1" applyFont="1" applyAlignment="1">
      <alignment horizontal="left" vertical="center"/>
    </xf>
    <xf numFmtId="0" fontId="0" fillId="0" borderId="0" xfId="0" applyAlignment="1">
      <alignment horizontal="left" vertical="center" wrapText="1"/>
    </xf>
    <xf numFmtId="0" fontId="36" fillId="0" borderId="14" xfId="0" applyFont="1" applyBorder="1" applyAlignment="1">
      <alignment horizontal="right" vertical="center"/>
    </xf>
    <xf numFmtId="0" fontId="5" fillId="0" borderId="4" xfId="1" applyFont="1" applyFill="1" applyBorder="1" applyAlignment="1">
      <alignment horizontal="distributed" vertical="center"/>
    </xf>
    <xf numFmtId="0" fontId="5" fillId="0" borderId="4" xfId="1" applyFont="1" applyFill="1" applyBorder="1" applyAlignment="1">
      <alignment horizontal="right" vertical="center"/>
    </xf>
    <xf numFmtId="0" fontId="5" fillId="0" borderId="4" xfId="1" applyFont="1" applyFill="1" applyBorder="1" applyAlignment="1">
      <alignment vertical="center"/>
    </xf>
    <xf numFmtId="0" fontId="5" fillId="0" borderId="5" xfId="1" applyFont="1" applyFill="1" applyBorder="1" applyAlignment="1">
      <alignment vertical="center"/>
    </xf>
    <xf numFmtId="38" fontId="0" fillId="0" borderId="1" xfId="2" applyFont="1" applyFill="1" applyBorder="1" applyAlignment="1">
      <alignment horizontal="center" vertical="center"/>
    </xf>
    <xf numFmtId="38" fontId="0" fillId="0" borderId="14" xfId="2" applyFont="1" applyFill="1" applyBorder="1" applyAlignment="1">
      <alignment horizontal="center" vertical="center"/>
    </xf>
    <xf numFmtId="38" fontId="0" fillId="0" borderId="15" xfId="2" applyFont="1" applyFill="1" applyBorder="1" applyAlignment="1">
      <alignment vertical="center"/>
    </xf>
    <xf numFmtId="38" fontId="0" fillId="0" borderId="1" xfId="2" applyFont="1" applyFill="1" applyBorder="1" applyAlignment="1">
      <alignment horizontal="distributed" vertical="center"/>
    </xf>
    <xf numFmtId="38" fontId="0" fillId="0" borderId="4" xfId="2" applyFont="1" applyFill="1" applyBorder="1" applyAlignment="1">
      <alignment horizontal="distributed" vertical="center"/>
    </xf>
    <xf numFmtId="38" fontId="0" fillId="0" borderId="4" xfId="2" applyFont="1" applyFill="1" applyBorder="1" applyAlignment="1">
      <alignment horizontal="center" vertical="center"/>
    </xf>
    <xf numFmtId="38" fontId="0" fillId="0" borderId="5" xfId="2" applyFont="1" applyFill="1" applyBorder="1" applyAlignment="1">
      <alignment horizontal="center" vertical="center"/>
    </xf>
    <xf numFmtId="38" fontId="0" fillId="0" borderId="4" xfId="2" applyFont="1" applyFill="1" applyBorder="1" applyAlignment="1">
      <alignment horizontal="right" vertical="center"/>
    </xf>
    <xf numFmtId="38" fontId="0" fillId="0" borderId="1" xfId="2" quotePrefix="1" applyFont="1" applyFill="1" applyBorder="1" applyAlignment="1">
      <alignment horizontal="center" vertical="center"/>
    </xf>
    <xf numFmtId="0" fontId="5" fillId="0" borderId="2" xfId="1" applyFont="1" applyFill="1" applyBorder="1" applyAlignment="1">
      <alignment horizontal="center" vertical="center"/>
    </xf>
    <xf numFmtId="0" fontId="5" fillId="0" borderId="14" xfId="1" applyFont="1" applyFill="1" applyBorder="1" applyAlignment="1">
      <alignment horizontal="distributed" vertical="center"/>
    </xf>
    <xf numFmtId="0" fontId="5" fillId="0" borderId="0" xfId="1" applyFont="1" applyFill="1" applyBorder="1" applyAlignment="1">
      <alignment horizontal="distributed" vertical="center"/>
    </xf>
    <xf numFmtId="38" fontId="0" fillId="0" borderId="0" xfId="2" applyFont="1" applyFill="1" applyBorder="1" applyAlignment="1">
      <alignment horizontal="center" vertical="center"/>
    </xf>
    <xf numFmtId="177" fontId="0" fillId="0" borderId="8" xfId="2" applyNumberFormat="1" applyFont="1" applyFill="1" applyBorder="1" applyAlignment="1">
      <alignment horizontal="right" vertical="center" shrinkToFit="1"/>
    </xf>
    <xf numFmtId="177" fontId="5" fillId="2" borderId="8" xfId="2" applyNumberFormat="1" applyFont="1" applyFill="1" applyBorder="1" applyAlignment="1">
      <alignment horizontal="right" vertical="center" shrinkToFit="1"/>
    </xf>
    <xf numFmtId="177" fontId="5" fillId="0" borderId="12" xfId="2" applyNumberFormat="1" applyFont="1" applyFill="1" applyBorder="1" applyAlignment="1">
      <alignment horizontal="right" vertical="center" shrinkToFit="1"/>
    </xf>
    <xf numFmtId="177" fontId="5" fillId="2" borderId="12" xfId="2" applyNumberFormat="1" applyFont="1" applyFill="1" applyBorder="1" applyAlignment="1">
      <alignment horizontal="right" vertical="center" shrinkToFit="1"/>
    </xf>
    <xf numFmtId="177" fontId="0" fillId="0" borderId="12" xfId="2" applyNumberFormat="1" applyFont="1" applyFill="1" applyBorder="1" applyAlignment="1">
      <alignment horizontal="right" vertical="center" shrinkToFit="1"/>
    </xf>
    <xf numFmtId="177" fontId="10" fillId="0" borderId="8" xfId="2" applyNumberFormat="1" applyFont="1" applyFill="1" applyBorder="1" applyAlignment="1">
      <alignment horizontal="right" vertical="center" shrinkToFit="1"/>
    </xf>
    <xf numFmtId="177" fontId="5" fillId="0" borderId="8" xfId="1" applyNumberFormat="1" applyFont="1" applyFill="1" applyBorder="1" applyAlignment="1">
      <alignment horizontal="right" vertical="center" shrinkToFit="1"/>
    </xf>
    <xf numFmtId="177" fontId="5" fillId="2" borderId="8" xfId="1" applyNumberFormat="1" applyFont="1" applyFill="1" applyBorder="1" applyAlignment="1">
      <alignment horizontal="right" vertical="center" shrinkToFit="1"/>
    </xf>
    <xf numFmtId="177" fontId="5" fillId="2" borderId="12" xfId="1" applyNumberFormat="1" applyFont="1" applyFill="1" applyBorder="1" applyAlignment="1">
      <alignment horizontal="right" vertical="center" shrinkToFit="1"/>
    </xf>
    <xf numFmtId="177" fontId="5" fillId="2" borderId="16" xfId="1" applyNumberFormat="1" applyFont="1" applyFill="1" applyBorder="1" applyAlignment="1">
      <alignment horizontal="right" vertical="center" shrinkToFit="1"/>
    </xf>
    <xf numFmtId="0" fontId="5" fillId="0" borderId="0" xfId="1" applyFont="1" applyFill="1" applyAlignment="1">
      <alignment vertical="center" shrinkToFit="1"/>
    </xf>
    <xf numFmtId="0" fontId="5" fillId="0" borderId="0" xfId="1" applyFont="1" applyFill="1" applyAlignment="1">
      <alignment horizontal="right" vertical="center" shrinkToFit="1"/>
    </xf>
    <xf numFmtId="176" fontId="5" fillId="0" borderId="12" xfId="1" applyNumberFormat="1" applyFont="1" applyFill="1" applyBorder="1" applyAlignment="1">
      <alignment horizontal="center" vertical="center" shrinkToFit="1"/>
    </xf>
    <xf numFmtId="176" fontId="5" fillId="0" borderId="16" xfId="1" applyNumberFormat="1" applyFont="1" applyFill="1" applyBorder="1" applyAlignment="1">
      <alignment horizontal="distributed" vertical="center" shrinkToFit="1"/>
    </xf>
    <xf numFmtId="176" fontId="5" fillId="0" borderId="16" xfId="1" applyNumberFormat="1" applyFont="1" applyFill="1" applyBorder="1" applyAlignment="1">
      <alignment horizontal="distributed" vertical="center" justifyLastLine="1" shrinkToFit="1"/>
    </xf>
    <xf numFmtId="177" fontId="5" fillId="0" borderId="16" xfId="1" applyNumberFormat="1" applyFont="1" applyFill="1" applyBorder="1" applyAlignment="1">
      <alignment horizontal="right" vertical="center" shrinkToFit="1"/>
    </xf>
    <xf numFmtId="178" fontId="5" fillId="0" borderId="0" xfId="1" applyNumberFormat="1" applyFont="1" applyFill="1" applyAlignment="1">
      <alignment vertical="center" shrinkToFit="1"/>
    </xf>
    <xf numFmtId="0" fontId="47" fillId="0" borderId="0" xfId="0" applyFont="1" applyAlignment="1">
      <alignment horizontal="right" vertical="center"/>
    </xf>
    <xf numFmtId="0" fontId="22" fillId="0" borderId="1" xfId="0" applyFont="1" applyBorder="1" applyAlignment="1">
      <alignment horizontal="distributed" vertical="distributed"/>
    </xf>
    <xf numFmtId="0" fontId="46" fillId="0" borderId="0" xfId="0" applyFont="1" applyBorder="1" applyAlignment="1">
      <alignment horizontal="center" vertical="center"/>
    </xf>
    <xf numFmtId="0" fontId="47" fillId="0" borderId="0" xfId="0" applyFont="1" applyBorder="1" applyAlignment="1">
      <alignment horizontal="center" vertical="center"/>
    </xf>
    <xf numFmtId="0" fontId="48" fillId="0" borderId="14" xfId="0" applyFont="1" applyBorder="1" applyAlignment="1">
      <alignment vertical="center"/>
    </xf>
    <xf numFmtId="0" fontId="48" fillId="0" borderId="0" xfId="0" applyFont="1" applyBorder="1" applyAlignment="1">
      <alignment vertical="center"/>
    </xf>
    <xf numFmtId="0" fontId="23" fillId="0" borderId="0"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vertical="center"/>
    </xf>
    <xf numFmtId="0" fontId="48" fillId="0" borderId="14" xfId="0" applyFont="1" applyBorder="1" applyAlignment="1">
      <alignment horizontal="right" vertical="center"/>
    </xf>
    <xf numFmtId="0" fontId="22" fillId="0" borderId="14" xfId="0" applyFont="1" applyBorder="1" applyAlignment="1">
      <alignment vertical="center"/>
    </xf>
    <xf numFmtId="0" fontId="23" fillId="0" borderId="14" xfId="0" applyFont="1" applyBorder="1" applyAlignment="1">
      <alignment horizontal="center" vertical="center"/>
    </xf>
    <xf numFmtId="0" fontId="49" fillId="0" borderId="0" xfId="0" applyFont="1" applyAlignment="1">
      <alignment horizontal="left" vertical="center"/>
    </xf>
    <xf numFmtId="0" fontId="22" fillId="0" borderId="0" xfId="0" quotePrefix="1" applyFont="1" applyAlignment="1">
      <alignment horizontal="center" vertical="center"/>
    </xf>
    <xf numFmtId="0" fontId="22" fillId="0" borderId="0" xfId="0" applyFont="1" applyAlignment="1">
      <alignment vertical="center"/>
    </xf>
    <xf numFmtId="0" fontId="23" fillId="0" borderId="0" xfId="0" quotePrefix="1" applyFont="1" applyAlignment="1">
      <alignment horizontal="left" vertical="center"/>
    </xf>
    <xf numFmtId="0" fontId="23" fillId="0" borderId="0" xfId="0" quotePrefix="1" applyFont="1" applyAlignment="1">
      <alignment horizontal="center" vertical="center"/>
    </xf>
    <xf numFmtId="0" fontId="23" fillId="0" borderId="0" xfId="0" quotePrefix="1" applyFont="1" applyAlignment="1">
      <alignment vertical="center"/>
    </xf>
    <xf numFmtId="0" fontId="23" fillId="0" borderId="0" xfId="0" quotePrefix="1" applyFont="1" applyAlignment="1">
      <alignment vertical="center" wrapText="1"/>
    </xf>
    <xf numFmtId="0" fontId="23" fillId="0" borderId="0" xfId="0" quotePrefix="1" applyFont="1" applyBorder="1" applyAlignment="1">
      <alignment vertical="center" wrapText="1"/>
    </xf>
    <xf numFmtId="0" fontId="22" fillId="0" borderId="0" xfId="0" applyFont="1" applyBorder="1" applyAlignment="1">
      <alignment vertical="center" wrapText="1" justifyLastLine="1"/>
    </xf>
    <xf numFmtId="0" fontId="22" fillId="0" borderId="0" xfId="0" applyFont="1" applyBorder="1" applyAlignment="1">
      <alignment vertical="center" justifyLastLine="1"/>
    </xf>
    <xf numFmtId="0" fontId="23" fillId="0" borderId="0" xfId="0" quotePrefix="1" applyFont="1" applyBorder="1" applyAlignment="1">
      <alignment vertical="center"/>
    </xf>
    <xf numFmtId="0" fontId="22" fillId="0" borderId="0" xfId="0" quotePrefix="1" applyFont="1" applyBorder="1" applyAlignment="1">
      <alignment vertical="center"/>
    </xf>
    <xf numFmtId="0" fontId="50" fillId="0" borderId="0" xfId="0" quotePrefix="1" applyFont="1" applyAlignment="1">
      <alignment horizontal="left" vertical="center"/>
    </xf>
    <xf numFmtId="0" fontId="49" fillId="0" borderId="0" xfId="0" applyFont="1" applyAlignment="1">
      <alignment vertical="center"/>
    </xf>
    <xf numFmtId="0" fontId="23" fillId="0" borderId="0" xfId="0" applyFont="1" applyAlignment="1">
      <alignment vertical="center" wrapText="1"/>
    </xf>
    <xf numFmtId="0" fontId="23" fillId="0" borderId="0" xfId="0" quotePrefix="1" applyFont="1" applyAlignment="1">
      <alignment vertical="top" wrapText="1"/>
    </xf>
    <xf numFmtId="0" fontId="22" fillId="0" borderId="0" xfId="0" applyFont="1" applyAlignment="1">
      <alignment vertical="center" wrapText="1"/>
    </xf>
    <xf numFmtId="0" fontId="23" fillId="0" borderId="0" xfId="0" applyFont="1" applyAlignment="1">
      <alignment horizontal="center" vertical="center"/>
    </xf>
    <xf numFmtId="0" fontId="22" fillId="0" borderId="0" xfId="0" applyFont="1" applyBorder="1" applyAlignment="1">
      <alignment horizontal="center" vertical="center" wrapText="1" justifyLastLine="1"/>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23" fillId="0" borderId="0" xfId="0" quotePrefix="1" applyNumberFormat="1" applyFont="1" applyAlignment="1">
      <alignment horizontal="center" vertical="center"/>
    </xf>
    <xf numFmtId="0" fontId="23" fillId="0" borderId="0" xfId="0" applyFont="1" applyAlignment="1">
      <alignment vertical="center"/>
    </xf>
    <xf numFmtId="0" fontId="48" fillId="0" borderId="14" xfId="0" applyFont="1" applyBorder="1" applyAlignment="1">
      <alignment horizontal="center" vertical="center"/>
    </xf>
    <xf numFmtId="0" fontId="24" fillId="0" borderId="0" xfId="0" applyFont="1" applyAlignment="1">
      <alignment horizontal="right" vertical="center"/>
    </xf>
    <xf numFmtId="176" fontId="5" fillId="0" borderId="12" xfId="1" applyNumberFormat="1" applyFont="1" applyFill="1" applyBorder="1" applyAlignment="1">
      <alignment horizontal="center" vertical="center" shrinkToFit="1"/>
    </xf>
    <xf numFmtId="0" fontId="22" fillId="0" borderId="0" xfId="0" applyFont="1" applyAlignment="1">
      <alignment vertical="top" wrapText="1"/>
    </xf>
    <xf numFmtId="0" fontId="23" fillId="0" borderId="0" xfId="0" applyFont="1" applyBorder="1" applyAlignment="1">
      <alignment vertical="distributed" justifyLastLine="1"/>
    </xf>
    <xf numFmtId="0" fontId="22" fillId="0" borderId="0" xfId="0" applyFont="1" applyBorder="1" applyAlignment="1">
      <alignment horizontal="distributed" vertical="distributed"/>
    </xf>
    <xf numFmtId="0" fontId="23" fillId="0" borderId="0" xfId="0" applyFont="1" applyBorder="1" applyAlignment="1">
      <alignment horizontal="left" vertical="center" wrapText="1"/>
    </xf>
    <xf numFmtId="0" fontId="51" fillId="0" borderId="0" xfId="0" applyFont="1" applyFill="1" applyBorder="1" applyAlignment="1">
      <alignment vertical="top" wrapText="1"/>
    </xf>
    <xf numFmtId="0" fontId="23" fillId="0" borderId="0" xfId="0" applyFont="1" applyAlignment="1">
      <alignment horizontal="left"/>
    </xf>
    <xf numFmtId="178" fontId="53" fillId="0" borderId="25" xfId="0" applyNumberFormat="1" applyFont="1" applyBorder="1" applyAlignment="1">
      <alignment horizontal="left" vertical="center" wrapText="1"/>
    </xf>
    <xf numFmtId="0" fontId="53" fillId="0" borderId="26" xfId="0" applyFont="1" applyBorder="1" applyAlignment="1">
      <alignment vertical="center" wrapText="1"/>
    </xf>
    <xf numFmtId="0" fontId="54" fillId="0" borderId="26" xfId="0" applyFont="1" applyBorder="1" applyAlignment="1">
      <alignment horizontal="center" vertical="center" wrapText="1"/>
    </xf>
    <xf numFmtId="0" fontId="23" fillId="0" borderId="0" xfId="0" applyFont="1" applyAlignment="1">
      <alignment horizontal="center" vertical="center" shrinkToFit="1"/>
    </xf>
    <xf numFmtId="178" fontId="23" fillId="0" borderId="0" xfId="0" applyNumberFormat="1" applyFont="1" applyAlignment="1">
      <alignment horizontal="left" vertical="center" shrinkToFit="1"/>
    </xf>
    <xf numFmtId="0" fontId="23" fillId="0" borderId="0" xfId="0" applyFont="1" applyAlignment="1">
      <alignment horizontal="left" vertical="center" shrinkToFit="1"/>
    </xf>
    <xf numFmtId="178" fontId="23" fillId="0" borderId="0" xfId="0" applyNumberFormat="1" applyFont="1" applyAlignment="1">
      <alignment horizontal="left" vertical="center"/>
    </xf>
    <xf numFmtId="178" fontId="53" fillId="0" borderId="19" xfId="0" applyNumberFormat="1" applyFont="1" applyBorder="1" applyAlignment="1">
      <alignment horizontal="left" vertical="center" wrapText="1"/>
    </xf>
    <xf numFmtId="0" fontId="53" fillId="0" borderId="20" xfId="0" applyFont="1" applyBorder="1" applyAlignment="1">
      <alignment horizontal="left" vertical="center" wrapText="1"/>
    </xf>
    <xf numFmtId="0" fontId="54" fillId="0" borderId="20" xfId="0" applyFont="1" applyBorder="1" applyAlignment="1">
      <alignment horizontal="center" vertical="center" wrapText="1"/>
    </xf>
    <xf numFmtId="178" fontId="53" fillId="0" borderId="22" xfId="0" applyNumberFormat="1" applyFont="1" applyBorder="1" applyAlignment="1">
      <alignment horizontal="left" vertical="center" wrapText="1"/>
    </xf>
    <xf numFmtId="0" fontId="53" fillId="0" borderId="23" xfId="0" applyFont="1" applyBorder="1" applyAlignment="1">
      <alignment horizontal="left" vertical="center" wrapText="1"/>
    </xf>
    <xf numFmtId="0" fontId="54" fillId="0" borderId="23" xfId="0" applyFont="1" applyBorder="1" applyAlignment="1">
      <alignment horizontal="center" vertical="center" wrapText="1"/>
    </xf>
    <xf numFmtId="0" fontId="22" fillId="0" borderId="0" xfId="0" applyFont="1" applyBorder="1" applyAlignment="1">
      <alignment horizontal="distributed" vertical="center" wrapText="1" justifyLastLine="1"/>
    </xf>
    <xf numFmtId="0" fontId="23" fillId="0" borderId="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4" xfId="0" applyFont="1" applyBorder="1" applyAlignment="1">
      <alignment horizontal="center" vertical="center"/>
    </xf>
    <xf numFmtId="0" fontId="23" fillId="0" borderId="14" xfId="0" applyFont="1" applyBorder="1" applyAlignment="1">
      <alignment horizontal="left" vertical="center" wrapText="1"/>
    </xf>
    <xf numFmtId="0" fontId="22" fillId="0" borderId="0" xfId="0" applyFont="1" applyBorder="1" applyAlignment="1">
      <alignment horizontal="distributed" vertical="center" justifyLastLine="1"/>
    </xf>
    <xf numFmtId="0" fontId="22" fillId="0" borderId="0" xfId="0" applyFont="1" applyBorder="1" applyAlignment="1">
      <alignment horizontal="left" vertical="center" wrapText="1"/>
    </xf>
    <xf numFmtId="0" fontId="22" fillId="0" borderId="0" xfId="0" applyFont="1" applyBorder="1" applyAlignment="1">
      <alignment horizontal="left" vertical="distributed" wrapText="1"/>
    </xf>
    <xf numFmtId="0" fontId="23" fillId="0" borderId="0" xfId="0" applyFont="1" applyAlignment="1">
      <alignment horizontal="left" vertical="center" wrapText="1"/>
    </xf>
    <xf numFmtId="0" fontId="23" fillId="0" borderId="0" xfId="0" applyFont="1" applyBorder="1" applyAlignment="1">
      <alignment horizontal="center" vertical="center" wrapText="1" justifyLastLine="1"/>
    </xf>
    <xf numFmtId="177" fontId="0" fillId="0" borderId="7" xfId="2" applyNumberFormat="1" applyFont="1" applyFill="1" applyBorder="1" applyAlignment="1">
      <alignment horizontal="right" vertical="center" shrinkToFit="1"/>
    </xf>
    <xf numFmtId="177" fontId="5" fillId="2" borderId="7" xfId="2" applyNumberFormat="1" applyFont="1" applyFill="1" applyBorder="1" applyAlignment="1">
      <alignment horizontal="right" vertical="center" shrinkToFit="1"/>
    </xf>
    <xf numFmtId="177" fontId="5" fillId="0" borderId="11" xfId="2" applyNumberFormat="1" applyFont="1" applyFill="1" applyBorder="1" applyAlignment="1">
      <alignment horizontal="right" vertical="center" shrinkToFit="1"/>
    </xf>
    <xf numFmtId="177" fontId="5" fillId="2" borderId="11" xfId="2" applyNumberFormat="1" applyFont="1" applyFill="1" applyBorder="1" applyAlignment="1">
      <alignment horizontal="right" vertical="center" shrinkToFit="1"/>
    </xf>
    <xf numFmtId="177" fontId="0" fillId="0" borderId="11" xfId="2" applyNumberFormat="1" applyFont="1" applyFill="1" applyBorder="1" applyAlignment="1">
      <alignment horizontal="right" vertical="center" shrinkToFit="1"/>
    </xf>
    <xf numFmtId="177" fontId="5" fillId="0" borderId="7" xfId="1" applyNumberFormat="1" applyFont="1" applyFill="1" applyBorder="1" applyAlignment="1">
      <alignment horizontal="right" vertical="center" shrinkToFit="1"/>
    </xf>
    <xf numFmtId="177" fontId="5" fillId="2" borderId="7"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177" fontId="5" fillId="2" borderId="13" xfId="1" applyNumberFormat="1" applyFont="1" applyFill="1" applyBorder="1" applyAlignment="1">
      <alignment horizontal="right" vertical="center" shrinkToFit="1"/>
    </xf>
    <xf numFmtId="177" fontId="5" fillId="0" borderId="13" xfId="1" applyNumberFormat="1" applyFont="1" applyFill="1" applyBorder="1" applyAlignment="1">
      <alignment horizontal="right" vertical="center" shrinkToFit="1"/>
    </xf>
    <xf numFmtId="177" fontId="5" fillId="2" borderId="12" xfId="2" applyNumberFormat="1" applyFont="1" applyFill="1" applyBorder="1" applyAlignment="1">
      <alignment horizontal="right" vertical="center" shrinkToFit="1"/>
    </xf>
    <xf numFmtId="177" fontId="5" fillId="2" borderId="12" xfId="1" applyNumberFormat="1" applyFont="1" applyFill="1" applyBorder="1" applyAlignment="1">
      <alignment horizontal="right" vertical="center" shrinkToFit="1"/>
    </xf>
    <xf numFmtId="177" fontId="5" fillId="2" borderId="16" xfId="1" applyNumberFormat="1" applyFont="1" applyFill="1" applyBorder="1" applyAlignment="1">
      <alignment horizontal="right" vertical="center" shrinkToFit="1"/>
    </xf>
    <xf numFmtId="177" fontId="0" fillId="0" borderId="32" xfId="2" applyNumberFormat="1" applyFont="1" applyFill="1" applyBorder="1" applyAlignment="1">
      <alignment horizontal="right" vertical="center" shrinkToFit="1"/>
    </xf>
    <xf numFmtId="177" fontId="0" fillId="0" borderId="33" xfId="2" applyNumberFormat="1" applyFont="1" applyFill="1" applyBorder="1" applyAlignment="1">
      <alignment horizontal="right" vertical="center" shrinkToFit="1"/>
    </xf>
    <xf numFmtId="177" fontId="5" fillId="2" borderId="32" xfId="2" applyNumberFormat="1" applyFont="1" applyFill="1" applyBorder="1" applyAlignment="1">
      <alignment horizontal="right" vertical="center" shrinkToFit="1"/>
    </xf>
    <xf numFmtId="177" fontId="5" fillId="2" borderId="33" xfId="2" applyNumberFormat="1" applyFont="1" applyFill="1" applyBorder="1" applyAlignment="1">
      <alignment horizontal="right" vertical="center" shrinkToFit="1"/>
    </xf>
    <xf numFmtId="177" fontId="5" fillId="0" borderId="34" xfId="2" applyNumberFormat="1" applyFont="1" applyFill="1" applyBorder="1" applyAlignment="1">
      <alignment horizontal="right" vertical="center" shrinkToFit="1"/>
    </xf>
    <xf numFmtId="177" fontId="5" fillId="0" borderId="35" xfId="2" applyNumberFormat="1" applyFont="1" applyFill="1" applyBorder="1" applyAlignment="1">
      <alignment horizontal="right" vertical="center" shrinkToFit="1"/>
    </xf>
    <xf numFmtId="177" fontId="5" fillId="2" borderId="34" xfId="2" applyNumberFormat="1" applyFont="1" applyFill="1" applyBorder="1" applyAlignment="1">
      <alignment horizontal="right" vertical="center" shrinkToFit="1"/>
    </xf>
    <xf numFmtId="177" fontId="5" fillId="2" borderId="35" xfId="2" applyNumberFormat="1" applyFont="1" applyFill="1" applyBorder="1" applyAlignment="1">
      <alignment horizontal="right" vertical="center" shrinkToFit="1"/>
    </xf>
    <xf numFmtId="177" fontId="0" fillId="0" borderId="34" xfId="2" applyNumberFormat="1" applyFont="1" applyFill="1" applyBorder="1" applyAlignment="1">
      <alignment horizontal="right" vertical="center" shrinkToFit="1"/>
    </xf>
    <xf numFmtId="177" fontId="0" fillId="0" borderId="35" xfId="2" applyNumberFormat="1" applyFont="1" applyFill="1" applyBorder="1" applyAlignment="1">
      <alignment horizontal="right" vertical="center" shrinkToFit="1"/>
    </xf>
    <xf numFmtId="177" fontId="0" fillId="0" borderId="36" xfId="2" applyNumberFormat="1" applyFont="1" applyFill="1" applyBorder="1" applyAlignment="1">
      <alignment horizontal="right" vertical="center" shrinkToFit="1"/>
    </xf>
    <xf numFmtId="177" fontId="0" fillId="0" borderId="37" xfId="2" applyNumberFormat="1" applyFont="1" applyFill="1" applyBorder="1" applyAlignment="1">
      <alignment horizontal="right" vertical="center" shrinkToFit="1"/>
    </xf>
    <xf numFmtId="177" fontId="0" fillId="0" borderId="38" xfId="2" applyNumberFormat="1" applyFont="1" applyFill="1" applyBorder="1" applyAlignment="1">
      <alignment horizontal="right" vertical="center" shrinkToFit="1"/>
    </xf>
    <xf numFmtId="177" fontId="0" fillId="0" borderId="27" xfId="2" applyNumberFormat="1" applyFont="1" applyFill="1" applyBorder="1" applyAlignment="1">
      <alignment horizontal="right" vertical="center" shrinkToFit="1"/>
    </xf>
    <xf numFmtId="177" fontId="0" fillId="0" borderId="28" xfId="2" applyNumberFormat="1" applyFont="1" applyFill="1" applyBorder="1" applyAlignment="1">
      <alignment horizontal="right" vertical="center" shrinkToFit="1"/>
    </xf>
    <xf numFmtId="177" fontId="0" fillId="0" borderId="29" xfId="2" applyNumberFormat="1" applyFont="1" applyFill="1" applyBorder="1" applyAlignment="1">
      <alignment horizontal="right" vertical="center" shrinkToFit="1"/>
    </xf>
    <xf numFmtId="177" fontId="5" fillId="0" borderId="32" xfId="1" applyNumberFormat="1" applyFont="1" applyFill="1" applyBorder="1" applyAlignment="1">
      <alignment horizontal="right" vertical="center" shrinkToFit="1"/>
    </xf>
    <xf numFmtId="177" fontId="5" fillId="0" borderId="33" xfId="1" applyNumberFormat="1" applyFont="1" applyFill="1" applyBorder="1" applyAlignment="1">
      <alignment horizontal="right" vertical="center" shrinkToFit="1"/>
    </xf>
    <xf numFmtId="177" fontId="5" fillId="2" borderId="32" xfId="1" applyNumberFormat="1" applyFont="1" applyFill="1" applyBorder="1" applyAlignment="1">
      <alignment horizontal="right" vertical="center" shrinkToFit="1"/>
    </xf>
    <xf numFmtId="177" fontId="5" fillId="2" borderId="33" xfId="1" applyNumberFormat="1" applyFont="1" applyFill="1" applyBorder="1" applyAlignment="1">
      <alignment horizontal="right" vertical="center" shrinkToFit="1"/>
    </xf>
    <xf numFmtId="177" fontId="5" fillId="2" borderId="34" xfId="1" applyNumberFormat="1" applyFont="1" applyFill="1" applyBorder="1" applyAlignment="1">
      <alignment horizontal="right" vertical="center" shrinkToFit="1"/>
    </xf>
    <xf numFmtId="177" fontId="5" fillId="2" borderId="30" xfId="1" applyNumberFormat="1" applyFont="1" applyFill="1" applyBorder="1" applyAlignment="1">
      <alignment horizontal="right" vertical="center" shrinkToFit="1"/>
    </xf>
    <xf numFmtId="177" fontId="5" fillId="2" borderId="36" xfId="1" applyNumberFormat="1" applyFont="1" applyFill="1" applyBorder="1" applyAlignment="1">
      <alignment horizontal="right" vertical="center" shrinkToFit="1"/>
    </xf>
    <xf numFmtId="177" fontId="5" fillId="2" borderId="37" xfId="1" applyNumberFormat="1" applyFont="1" applyFill="1" applyBorder="1" applyAlignment="1">
      <alignment horizontal="right" vertical="center" shrinkToFit="1"/>
    </xf>
    <xf numFmtId="177" fontId="5" fillId="2" borderId="38" xfId="1" applyNumberFormat="1" applyFont="1" applyFill="1" applyBorder="1" applyAlignment="1">
      <alignment horizontal="right" vertical="center" shrinkToFit="1"/>
    </xf>
    <xf numFmtId="177" fontId="5" fillId="0" borderId="30" xfId="1" applyNumberFormat="1" applyFont="1" applyFill="1" applyBorder="1" applyAlignment="1">
      <alignment horizontal="right" vertical="center" shrinkToFit="1"/>
    </xf>
    <xf numFmtId="177" fontId="5" fillId="0" borderId="31" xfId="1" applyNumberFormat="1" applyFont="1" applyFill="1" applyBorder="1" applyAlignment="1">
      <alignment horizontal="right" vertical="center" shrinkToFit="1"/>
    </xf>
    <xf numFmtId="177" fontId="5" fillId="0" borderId="39" xfId="1" applyNumberFormat="1" applyFont="1" applyFill="1" applyBorder="1" applyAlignment="1">
      <alignment horizontal="right" vertical="center" shrinkToFit="1"/>
    </xf>
    <xf numFmtId="177" fontId="5" fillId="0" borderId="40" xfId="1" applyNumberFormat="1" applyFont="1" applyFill="1" applyBorder="1" applyAlignment="1">
      <alignment horizontal="right" vertical="center" shrinkToFit="1"/>
    </xf>
    <xf numFmtId="177" fontId="5" fillId="0" borderId="41" xfId="1" applyNumberFormat="1" applyFont="1" applyFill="1" applyBorder="1" applyAlignment="1">
      <alignment horizontal="right" vertical="center" shrinkToFit="1"/>
    </xf>
    <xf numFmtId="0" fontId="13" fillId="0" borderId="0" xfId="0" applyFont="1" applyAlignment="1">
      <alignment horizontal="center" vertical="center"/>
    </xf>
    <xf numFmtId="0" fontId="14" fillId="0" borderId="0" xfId="0" applyFont="1" applyAlignment="1">
      <alignment horizontal="center" vertical="center"/>
    </xf>
    <xf numFmtId="0" fontId="24" fillId="0" borderId="0" xfId="0" applyFont="1" applyAlignment="1">
      <alignment horizontal="right" vertical="center"/>
    </xf>
    <xf numFmtId="0" fontId="22" fillId="0" borderId="14" xfId="0" applyFont="1" applyBorder="1" applyAlignment="1">
      <alignment horizontal="distributed" vertical="distributed"/>
    </xf>
    <xf numFmtId="0" fontId="48" fillId="0" borderId="14" xfId="0" applyFont="1" applyBorder="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3" fillId="0" borderId="8" xfId="0" applyFont="1" applyBorder="1" applyAlignment="1">
      <alignment horizontal="distributed" vertical="center" wrapText="1" justifyLastLine="1"/>
    </xf>
    <xf numFmtId="0" fontId="22" fillId="0" borderId="8" xfId="0" applyFont="1" applyBorder="1" applyAlignment="1">
      <alignment horizontal="distributed" vertical="center" justifyLastLine="1"/>
    </xf>
    <xf numFmtId="0" fontId="46" fillId="0" borderId="7"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5" xfId="0" applyFont="1" applyBorder="1" applyAlignment="1">
      <alignment horizontal="center" vertical="center" wrapText="1"/>
    </xf>
    <xf numFmtId="0" fontId="23" fillId="0" borderId="7" xfId="0" applyFont="1" applyBorder="1" applyAlignment="1">
      <alignment horizontal="distributed" vertical="center" wrapText="1" justifyLastLine="1"/>
    </xf>
    <xf numFmtId="0" fontId="22" fillId="0" borderId="4" xfId="0" applyFont="1" applyBorder="1" applyAlignment="1">
      <alignment horizontal="distributed" vertical="center" wrapText="1" justifyLastLine="1"/>
    </xf>
    <xf numFmtId="0" fontId="22" fillId="0" borderId="5" xfId="0" applyFont="1" applyBorder="1" applyAlignment="1">
      <alignment horizontal="distributed" vertical="center" justifyLastLine="1"/>
    </xf>
    <xf numFmtId="0" fontId="46" fillId="0" borderId="8" xfId="0" applyFont="1" applyBorder="1" applyAlignment="1">
      <alignment horizontal="center" vertical="center" wrapText="1"/>
    </xf>
    <xf numFmtId="0" fontId="22" fillId="0" borderId="8" xfId="0" applyFont="1" applyBorder="1" applyAlignment="1">
      <alignment horizontal="distributed" vertical="center" wrapText="1" justifyLastLine="1"/>
    </xf>
    <xf numFmtId="0" fontId="22" fillId="0" borderId="7" xfId="0" applyFont="1" applyBorder="1" applyAlignment="1">
      <alignment horizontal="distributed" vertical="center" wrapText="1" justifyLastLine="1"/>
    </xf>
    <xf numFmtId="0" fontId="22" fillId="0" borderId="4" xfId="0" applyFont="1" applyBorder="1" applyAlignment="1">
      <alignment horizontal="distributed" vertical="center" justifyLastLine="1"/>
    </xf>
    <xf numFmtId="0" fontId="22" fillId="0" borderId="7" xfId="0" applyFont="1" applyBorder="1" applyAlignment="1">
      <alignment horizontal="distributed" vertical="center" justifyLastLine="1"/>
    </xf>
    <xf numFmtId="0" fontId="46" fillId="0" borderId="7" xfId="0" applyFont="1" applyBorder="1" applyAlignment="1">
      <alignment horizontal="left" vertical="center" wrapText="1" indent="1"/>
    </xf>
    <xf numFmtId="0" fontId="46" fillId="0" borderId="4" xfId="0" applyFont="1" applyBorder="1" applyAlignment="1">
      <alignment horizontal="left" vertical="center" wrapText="1" indent="1"/>
    </xf>
    <xf numFmtId="0" fontId="46" fillId="0" borderId="5" xfId="0" applyFont="1" applyBorder="1" applyAlignment="1">
      <alignment horizontal="left" vertical="center" wrapText="1" indent="1"/>
    </xf>
    <xf numFmtId="0" fontId="22" fillId="0" borderId="7" xfId="0" applyFont="1" applyBorder="1" applyAlignment="1">
      <alignment horizontal="center" vertical="center"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51" fillId="0" borderId="0" xfId="0" applyFont="1" applyFill="1" applyBorder="1" applyAlignment="1">
      <alignment vertical="top" wrapText="1"/>
    </xf>
    <xf numFmtId="0" fontId="46" fillId="0" borderId="11" xfId="0" applyFont="1" applyBorder="1" applyAlignment="1">
      <alignment horizontal="left" vertical="center" wrapText="1" indent="1"/>
    </xf>
    <xf numFmtId="0" fontId="46" fillId="0" borderId="1" xfId="0" applyFont="1" applyBorder="1" applyAlignment="1">
      <alignment horizontal="left" vertical="center" wrapText="1" indent="1"/>
    </xf>
    <xf numFmtId="0" fontId="46" fillId="0" borderId="2" xfId="0" applyFont="1" applyBorder="1" applyAlignment="1">
      <alignment horizontal="left" vertical="center" wrapText="1" indent="1"/>
    </xf>
    <xf numFmtId="0" fontId="46" fillId="0" borderId="13" xfId="0" applyFont="1" applyBorder="1" applyAlignment="1">
      <alignment horizontal="left" vertical="center" wrapText="1" indent="1"/>
    </xf>
    <xf numFmtId="0" fontId="46" fillId="0" borderId="14" xfId="0" applyFont="1" applyBorder="1" applyAlignment="1">
      <alignment horizontal="left" vertical="center" wrapText="1" indent="1"/>
    </xf>
    <xf numFmtId="0" fontId="46" fillId="0" borderId="15" xfId="0" applyFont="1" applyBorder="1" applyAlignment="1">
      <alignment horizontal="left" vertical="center" wrapText="1" indent="1"/>
    </xf>
    <xf numFmtId="0" fontId="22" fillId="0" borderId="11" xfId="0" applyFont="1" applyBorder="1" applyAlignment="1">
      <alignment horizontal="distributed" vertical="center" wrapText="1" justifyLastLine="1"/>
    </xf>
    <xf numFmtId="0" fontId="22" fillId="0" borderId="1" xfId="0" applyFont="1" applyBorder="1" applyAlignment="1">
      <alignment horizontal="distributed" vertical="center" wrapText="1" justifyLastLine="1"/>
    </xf>
    <xf numFmtId="0" fontId="22" fillId="0" borderId="2" xfId="0" applyFont="1" applyBorder="1" applyAlignment="1">
      <alignment horizontal="distributed" vertical="center" wrapText="1" justifyLastLine="1"/>
    </xf>
    <xf numFmtId="0" fontId="22" fillId="0" borderId="6" xfId="0" applyFont="1" applyBorder="1" applyAlignment="1">
      <alignment horizontal="distributed" vertical="center" wrapText="1" justifyLastLine="1"/>
    </xf>
    <xf numFmtId="0" fontId="22" fillId="0" borderId="0" xfId="0" applyFont="1" applyBorder="1" applyAlignment="1">
      <alignment horizontal="distributed" vertical="center" wrapText="1" justifyLastLine="1"/>
    </xf>
    <xf numFmtId="0" fontId="22" fillId="0" borderId="3" xfId="0" applyFont="1" applyBorder="1" applyAlignment="1">
      <alignment horizontal="distributed" vertical="center" wrapText="1" justifyLastLine="1"/>
    </xf>
    <xf numFmtId="0" fontId="22" fillId="0" borderId="13" xfId="0" applyFont="1" applyBorder="1" applyAlignment="1">
      <alignment horizontal="distributed" vertical="center" wrapText="1" justifyLastLine="1"/>
    </xf>
    <xf numFmtId="0" fontId="22" fillId="0" borderId="14" xfId="0" applyFont="1" applyBorder="1" applyAlignment="1">
      <alignment horizontal="distributed" vertical="center" wrapText="1" justifyLastLine="1"/>
    </xf>
    <xf numFmtId="0" fontId="22" fillId="0" borderId="15" xfId="0" applyFont="1" applyBorder="1" applyAlignment="1">
      <alignment horizontal="distributed" vertical="center" wrapText="1" justifyLastLine="1"/>
    </xf>
    <xf numFmtId="0" fontId="53" fillId="0" borderId="24" xfId="0" applyFont="1" applyBorder="1" applyAlignment="1">
      <alignment horizontal="center" vertical="center" wrapText="1"/>
    </xf>
    <xf numFmtId="0" fontId="53" fillId="0" borderId="25" xfId="0" applyFont="1" applyBorder="1" applyAlignment="1">
      <alignment horizontal="center" vertical="center" wrapText="1"/>
    </xf>
    <xf numFmtId="0" fontId="53" fillId="0" borderId="18" xfId="0" applyFont="1" applyBorder="1" applyAlignment="1">
      <alignment horizontal="center" vertical="center" wrapText="1"/>
    </xf>
    <xf numFmtId="0" fontId="53" fillId="0" borderId="19" xfId="0" applyFont="1" applyBorder="1" applyAlignment="1">
      <alignment horizontal="center" vertical="center" wrapText="1"/>
    </xf>
    <xf numFmtId="0" fontId="53" fillId="0" borderId="21" xfId="0" applyFont="1" applyBorder="1" applyAlignment="1">
      <alignment horizontal="center" vertical="center" wrapText="1"/>
    </xf>
    <xf numFmtId="0" fontId="53" fillId="0" borderId="22" xfId="0" applyFont="1" applyBorder="1" applyAlignment="1">
      <alignment horizontal="center" vertical="center" wrapText="1"/>
    </xf>
    <xf numFmtId="0" fontId="51" fillId="0" borderId="0" xfId="0" applyFont="1" applyBorder="1" applyAlignment="1">
      <alignment horizontal="lef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24" fillId="0" borderId="21" xfId="0" applyFont="1" applyBorder="1" applyAlignment="1">
      <alignment horizontal="left" vertical="center" wrapText="1" indent="1"/>
    </xf>
    <xf numFmtId="0" fontId="24" fillId="0" borderId="22" xfId="0" applyFont="1" applyBorder="1" applyAlignment="1">
      <alignment horizontal="left" vertical="center" wrapText="1" indent="1"/>
    </xf>
    <xf numFmtId="0" fontId="24" fillId="0" borderId="23" xfId="0" applyFont="1" applyBorder="1" applyAlignment="1">
      <alignment horizontal="left" vertical="center" wrapText="1" indent="1"/>
    </xf>
    <xf numFmtId="0" fontId="22" fillId="0" borderId="11" xfId="0" applyFont="1" applyBorder="1" applyAlignment="1">
      <alignment horizontal="distributed" vertical="center" justifyLastLine="1"/>
    </xf>
    <xf numFmtId="0" fontId="22" fillId="0" borderId="1" xfId="0" applyFont="1" applyBorder="1" applyAlignment="1">
      <alignment horizontal="distributed" vertical="center" justifyLastLine="1"/>
    </xf>
    <xf numFmtId="0" fontId="22" fillId="0" borderId="2" xfId="0" applyFont="1" applyBorder="1" applyAlignment="1">
      <alignment horizontal="distributed" vertical="center" justifyLastLine="1"/>
    </xf>
    <xf numFmtId="0" fontId="22" fillId="0" borderId="13" xfId="0" applyFont="1" applyBorder="1" applyAlignment="1">
      <alignment horizontal="distributed" vertical="center" justifyLastLine="1"/>
    </xf>
    <xf numFmtId="0" fontId="22" fillId="0" borderId="14" xfId="0" applyFont="1" applyBorder="1" applyAlignment="1">
      <alignment horizontal="distributed" vertical="center" justifyLastLine="1"/>
    </xf>
    <xf numFmtId="0" fontId="22" fillId="0" borderId="15" xfId="0" applyFont="1" applyBorder="1" applyAlignment="1">
      <alignment horizontal="distributed" vertical="center" justifyLastLine="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4" fillId="0" borderId="25" xfId="0" applyFont="1" applyBorder="1" applyAlignment="1">
      <alignment horizontal="left" vertical="center" wrapText="1" indent="1"/>
    </xf>
    <xf numFmtId="0" fontId="24" fillId="0" borderId="26" xfId="0" applyFont="1" applyBorder="1" applyAlignment="1">
      <alignment horizontal="left" vertical="center" wrapText="1" indent="1"/>
    </xf>
    <xf numFmtId="0" fontId="22" fillId="0" borderId="6" xfId="0" applyFont="1" applyBorder="1" applyAlignment="1">
      <alignment horizontal="distributed" vertical="center" justifyLastLine="1"/>
    </xf>
    <xf numFmtId="0" fontId="22" fillId="0" borderId="0" xfId="0" applyFont="1" applyBorder="1" applyAlignment="1">
      <alignment horizontal="distributed" vertical="center" justifyLastLine="1"/>
    </xf>
    <xf numFmtId="0" fontId="22" fillId="0" borderId="3" xfId="0" applyFont="1" applyBorder="1" applyAlignment="1">
      <alignment horizontal="distributed" vertical="center" justifyLastLine="1"/>
    </xf>
    <xf numFmtId="0" fontId="23" fillId="0" borderId="24"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4" fillId="0" borderId="19" xfId="0" applyFont="1" applyBorder="1" applyAlignment="1">
      <alignment horizontal="left" vertical="center" wrapText="1" indent="1"/>
    </xf>
    <xf numFmtId="0" fontId="24" fillId="0" borderId="20" xfId="0" applyFont="1" applyBorder="1" applyAlignment="1">
      <alignment horizontal="left" vertical="center" wrapText="1" indent="1"/>
    </xf>
    <xf numFmtId="0" fontId="51" fillId="0" borderId="0" xfId="0" applyFont="1" applyBorder="1" applyAlignment="1">
      <alignment horizontal="left" vertical="top"/>
    </xf>
    <xf numFmtId="0" fontId="46" fillId="0" borderId="7" xfId="0" quotePrefix="1" applyNumberFormat="1" applyFont="1" applyBorder="1" applyAlignment="1">
      <alignment horizontal="left" vertical="top" wrapText="1" indent="1"/>
    </xf>
    <xf numFmtId="0" fontId="46" fillId="0" borderId="4" xfId="0" quotePrefix="1" applyNumberFormat="1" applyFont="1" applyBorder="1" applyAlignment="1">
      <alignment horizontal="left" vertical="top" indent="1"/>
    </xf>
    <xf numFmtId="0" fontId="46" fillId="0" borderId="5" xfId="0" quotePrefix="1" applyNumberFormat="1" applyFont="1" applyBorder="1" applyAlignment="1">
      <alignment horizontal="left" vertical="top" indent="1"/>
    </xf>
    <xf numFmtId="0" fontId="46" fillId="0" borderId="7" xfId="0" applyNumberFormat="1" applyFont="1" applyFill="1" applyBorder="1" applyAlignment="1">
      <alignment horizontal="left" vertical="center" wrapText="1" indent="1"/>
    </xf>
    <xf numFmtId="0" fontId="46" fillId="0" borderId="4" xfId="0" applyNumberFormat="1" applyFont="1" applyFill="1" applyBorder="1" applyAlignment="1">
      <alignment horizontal="left" vertical="center" wrapText="1" indent="1"/>
    </xf>
    <xf numFmtId="0" fontId="46" fillId="0" borderId="5" xfId="0" applyNumberFormat="1" applyFont="1" applyFill="1" applyBorder="1" applyAlignment="1">
      <alignment horizontal="left" vertical="center" wrapText="1" indent="1"/>
    </xf>
    <xf numFmtId="0" fontId="23" fillId="0" borderId="0" xfId="0" quotePrefix="1" applyFont="1" applyAlignment="1">
      <alignment horizontal="left" vertical="center" wrapText="1"/>
    </xf>
    <xf numFmtId="0" fontId="22" fillId="0" borderId="0" xfId="0" quotePrefix="1" applyFont="1" applyAlignment="1">
      <alignment horizontal="left" vertical="center" wrapText="1"/>
    </xf>
    <xf numFmtId="0" fontId="46" fillId="0" borderId="11" xfId="0" quotePrefix="1" applyFont="1" applyBorder="1" applyAlignment="1">
      <alignment horizontal="left" vertical="center" wrapText="1" indent="1"/>
    </xf>
    <xf numFmtId="0" fontId="46" fillId="0" borderId="1" xfId="0" quotePrefix="1" applyFont="1" applyBorder="1" applyAlignment="1">
      <alignment horizontal="left" vertical="center" indent="1"/>
    </xf>
    <xf numFmtId="0" fontId="46" fillId="0" borderId="2" xfId="0" quotePrefix="1" applyFont="1" applyBorder="1" applyAlignment="1">
      <alignment horizontal="left" vertical="center" indent="1"/>
    </xf>
    <xf numFmtId="0" fontId="46" fillId="0" borderId="4" xfId="0" applyFont="1" applyBorder="1" applyAlignment="1">
      <alignment horizontal="left" vertical="center" indent="1"/>
    </xf>
    <xf numFmtId="0" fontId="46" fillId="0" borderId="5" xfId="0" applyFont="1" applyBorder="1" applyAlignment="1">
      <alignment horizontal="left" vertical="center" indent="1"/>
    </xf>
    <xf numFmtId="0" fontId="22" fillId="0" borderId="0" xfId="0" applyFont="1" applyAlignment="1">
      <alignment vertical="top" wrapText="1"/>
    </xf>
    <xf numFmtId="0" fontId="23" fillId="0" borderId="0" xfId="0" applyFont="1" applyAlignment="1">
      <alignment horizontal="center" vertical="center" wrapText="1"/>
    </xf>
    <xf numFmtId="0" fontId="46" fillId="0" borderId="13" xfId="0" quotePrefix="1" applyFont="1" applyBorder="1" applyAlignment="1">
      <alignment horizontal="left" vertical="center" wrapText="1" indent="1"/>
    </xf>
    <xf numFmtId="0" fontId="11" fillId="0" borderId="14" xfId="0" applyFont="1" applyBorder="1" applyAlignment="1">
      <alignment horizontal="left" vertical="center" wrapText="1" indent="1"/>
    </xf>
    <xf numFmtId="0" fontId="11" fillId="0" borderId="15" xfId="0" applyFont="1" applyBorder="1" applyAlignment="1">
      <alignment horizontal="left" vertical="center" wrapText="1" inden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3" fillId="0" borderId="7" xfId="0" applyFont="1" applyBorder="1" applyAlignment="1">
      <alignment horizontal="center" vertical="center" wrapText="1" justifyLastLine="1"/>
    </xf>
    <xf numFmtId="0" fontId="23" fillId="0" borderId="4" xfId="0" applyFont="1" applyBorder="1" applyAlignment="1">
      <alignment horizontal="center" vertical="center" wrapText="1" justifyLastLine="1"/>
    </xf>
    <xf numFmtId="0" fontId="23" fillId="0" borderId="5" xfId="0" applyFont="1" applyBorder="1" applyAlignment="1">
      <alignment horizontal="center" vertical="center" wrapText="1" justifyLastLine="1"/>
    </xf>
    <xf numFmtId="0" fontId="24" fillId="0" borderId="7" xfId="0" applyFont="1" applyBorder="1" applyAlignment="1">
      <alignment horizontal="left" vertical="center" wrapText="1" indent="1"/>
    </xf>
    <xf numFmtId="0" fontId="24" fillId="0" borderId="4" xfId="0" applyFont="1" applyBorder="1" applyAlignment="1">
      <alignment horizontal="left" vertical="center" wrapText="1" indent="1"/>
    </xf>
    <xf numFmtId="0" fontId="24" fillId="0" borderId="5" xfId="0" applyFont="1" applyBorder="1" applyAlignment="1">
      <alignment horizontal="left" vertical="center" wrapText="1" indent="1"/>
    </xf>
    <xf numFmtId="0" fontId="23" fillId="0" borderId="16" xfId="0" applyFont="1" applyBorder="1" applyAlignment="1">
      <alignment horizontal="center" vertical="center" wrapText="1" justifyLastLine="1"/>
    </xf>
    <xf numFmtId="0" fontId="22" fillId="0" borderId="8" xfId="0" applyFont="1" applyBorder="1" applyAlignment="1">
      <alignment horizontal="center" vertical="center" justifyLastLine="1"/>
    </xf>
    <xf numFmtId="176" fontId="5" fillId="0" borderId="29" xfId="1" applyNumberFormat="1" applyFont="1" applyFill="1" applyBorder="1" applyAlignment="1">
      <alignment horizontal="center" vertical="center"/>
    </xf>
    <xf numFmtId="176" fontId="5" fillId="0" borderId="31" xfId="1" applyNumberFormat="1" applyFont="1" applyFill="1" applyBorder="1" applyAlignment="1">
      <alignment horizontal="center" vertical="center"/>
    </xf>
    <xf numFmtId="0" fontId="5" fillId="0" borderId="12" xfId="1" applyFont="1" applyFill="1" applyBorder="1" applyAlignment="1">
      <alignment horizontal="center" vertical="center" textRotation="255"/>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8" xfId="1" applyFont="1" applyFill="1" applyBorder="1" applyAlignment="1">
      <alignment horizontal="center" vertical="center" textRotation="255"/>
    </xf>
    <xf numFmtId="176" fontId="5" fillId="0" borderId="4" xfId="1" applyNumberFormat="1" applyFont="1" applyFill="1" applyBorder="1" applyAlignment="1">
      <alignment horizontal="distributed" vertical="center"/>
    </xf>
    <xf numFmtId="0" fontId="5" fillId="0" borderId="4" xfId="1" applyFont="1" applyFill="1" applyBorder="1" applyAlignment="1">
      <alignment vertical="center"/>
    </xf>
    <xf numFmtId="38" fontId="0" fillId="0" borderId="4" xfId="2" applyFont="1" applyFill="1" applyBorder="1" applyAlignment="1">
      <alignment horizontal="distributed" vertical="center"/>
    </xf>
    <xf numFmtId="0" fontId="5" fillId="0" borderId="4" xfId="1" applyFont="1" applyFill="1" applyBorder="1" applyAlignment="1">
      <alignment horizontal="distributed" vertical="center"/>
    </xf>
    <xf numFmtId="38" fontId="0" fillId="0" borderId="5" xfId="2" applyFont="1" applyFill="1" applyBorder="1" applyAlignment="1">
      <alignment horizontal="distributed" vertical="center"/>
    </xf>
    <xf numFmtId="176" fontId="5" fillId="0" borderId="12" xfId="1" applyNumberFormat="1" applyFont="1" applyFill="1" applyBorder="1" applyAlignment="1">
      <alignment horizontal="center" vertical="center" wrapText="1"/>
    </xf>
    <xf numFmtId="0" fontId="5" fillId="0" borderId="16" xfId="1" applyFont="1" applyFill="1" applyBorder="1" applyAlignment="1">
      <alignment vertical="center"/>
    </xf>
    <xf numFmtId="176" fontId="5" fillId="0" borderId="11" xfId="1" applyNumberFormat="1" applyFont="1" applyFill="1" applyBorder="1" applyAlignment="1">
      <alignment horizontal="center" vertical="center" wrapText="1"/>
    </xf>
    <xf numFmtId="0" fontId="5" fillId="0" borderId="13" xfId="1" applyFont="1" applyFill="1" applyBorder="1" applyAlignment="1">
      <alignment vertical="center"/>
    </xf>
    <xf numFmtId="176" fontId="5" fillId="0" borderId="27" xfId="1" applyNumberFormat="1" applyFont="1" applyFill="1" applyBorder="1" applyAlignment="1">
      <alignment horizontal="center" vertical="center"/>
    </xf>
    <xf numFmtId="176" fontId="5" fillId="0" borderId="30" xfId="1" applyNumberFormat="1" applyFont="1" applyFill="1" applyBorder="1" applyAlignment="1">
      <alignment horizontal="center" vertical="center"/>
    </xf>
    <xf numFmtId="176" fontId="5" fillId="0" borderId="28"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xf>
    <xf numFmtId="38" fontId="0" fillId="0" borderId="1" xfId="2" applyFont="1" applyFill="1" applyBorder="1" applyAlignment="1">
      <alignment horizontal="distributed" vertical="center"/>
    </xf>
    <xf numFmtId="38" fontId="0" fillId="0" borderId="7" xfId="2" applyFont="1" applyFill="1" applyBorder="1" applyAlignment="1">
      <alignment horizontal="distributed" vertical="center"/>
    </xf>
    <xf numFmtId="0" fontId="5" fillId="0" borderId="5" xfId="1" applyFont="1" applyFill="1" applyBorder="1" applyAlignment="1">
      <alignment horizontal="distributed" vertical="center"/>
    </xf>
    <xf numFmtId="0" fontId="5" fillId="0" borderId="5" xfId="1" applyFont="1" applyFill="1" applyBorder="1" applyAlignment="1">
      <alignment vertical="center"/>
    </xf>
    <xf numFmtId="38" fontId="0" fillId="0" borderId="2" xfId="2" applyFont="1" applyFill="1" applyBorder="1" applyAlignment="1">
      <alignment horizontal="distributed" vertical="center"/>
    </xf>
    <xf numFmtId="0" fontId="5" fillId="0" borderId="17" xfId="1" applyFont="1" applyFill="1" applyBorder="1" applyAlignment="1">
      <alignment horizontal="center" vertical="center" textRotation="255"/>
    </xf>
    <xf numFmtId="0" fontId="5" fillId="0" borderId="16" xfId="1" applyFont="1" applyFill="1" applyBorder="1" applyAlignment="1">
      <alignment horizontal="center" vertical="center" textRotation="255"/>
    </xf>
    <xf numFmtId="0" fontId="5" fillId="0" borderId="1" xfId="1" applyFont="1" applyFill="1" applyBorder="1" applyAlignment="1">
      <alignment horizontal="distributed" vertical="center"/>
    </xf>
    <xf numFmtId="0" fontId="5" fillId="0" borderId="11" xfId="1" quotePrefix="1" applyFont="1" applyFill="1" applyBorder="1" applyAlignment="1">
      <alignment horizontal="center" vertical="center"/>
    </xf>
    <xf numFmtId="0" fontId="5" fillId="0" borderId="13" xfId="1" applyFont="1" applyFill="1" applyBorder="1" applyAlignment="1">
      <alignment horizontal="center" vertical="center"/>
    </xf>
    <xf numFmtId="38" fontId="0" fillId="0" borderId="14" xfId="2" applyFont="1" applyFill="1" applyBorder="1" applyAlignment="1">
      <alignment horizontal="distributed" vertical="center"/>
    </xf>
    <xf numFmtId="0" fontId="5" fillId="0" borderId="14" xfId="1" applyFont="1" applyFill="1" applyBorder="1" applyAlignment="1">
      <alignment horizontal="distributed" vertical="center"/>
    </xf>
    <xf numFmtId="177" fontId="5" fillId="2" borderId="12" xfId="2" applyNumberFormat="1" applyFont="1" applyFill="1" applyBorder="1" applyAlignment="1">
      <alignment horizontal="right" vertical="center" shrinkToFit="1"/>
    </xf>
    <xf numFmtId="177" fontId="5" fillId="2" borderId="16" xfId="2" applyNumberFormat="1" applyFont="1" applyFill="1" applyBorder="1" applyAlignment="1">
      <alignment horizontal="right" vertical="center" shrinkToFit="1"/>
    </xf>
    <xf numFmtId="177" fontId="5" fillId="2" borderId="35" xfId="2" applyNumberFormat="1" applyFont="1" applyFill="1" applyBorder="1" applyAlignment="1">
      <alignment horizontal="right" vertical="center" shrinkToFit="1"/>
    </xf>
    <xf numFmtId="177" fontId="5" fillId="2" borderId="31" xfId="2" applyNumberFormat="1" applyFont="1" applyFill="1" applyBorder="1" applyAlignment="1">
      <alignment horizontal="right" vertical="center" shrinkToFit="1"/>
    </xf>
    <xf numFmtId="38" fontId="0" fillId="0" borderId="11" xfId="2" quotePrefix="1" applyFont="1" applyFill="1" applyBorder="1" applyAlignment="1">
      <alignment horizontal="center" vertical="center"/>
    </xf>
    <xf numFmtId="38" fontId="0" fillId="0" borderId="1" xfId="2" applyFont="1" applyFill="1" applyBorder="1" applyAlignment="1">
      <alignment horizontal="center" vertical="center"/>
    </xf>
    <xf numFmtId="38" fontId="0" fillId="0" borderId="14" xfId="2" applyFont="1" applyFill="1" applyBorder="1" applyAlignment="1">
      <alignment horizontal="center" vertical="center"/>
    </xf>
    <xf numFmtId="38" fontId="0" fillId="0" borderId="2" xfId="2" applyFont="1" applyFill="1" applyBorder="1" applyAlignment="1">
      <alignment vertical="center"/>
    </xf>
    <xf numFmtId="38" fontId="0" fillId="0" borderId="15" xfId="2" applyFont="1" applyFill="1" applyBorder="1" applyAlignment="1">
      <alignment vertical="center"/>
    </xf>
    <xf numFmtId="177" fontId="5" fillId="2" borderId="11" xfId="2" applyNumberFormat="1" applyFont="1" applyFill="1" applyBorder="1" applyAlignment="1">
      <alignment horizontal="right" vertical="center" shrinkToFit="1"/>
    </xf>
    <xf numFmtId="177" fontId="5" fillId="2" borderId="13" xfId="2" applyNumberFormat="1" applyFont="1" applyFill="1" applyBorder="1" applyAlignment="1">
      <alignment horizontal="right" vertical="center" shrinkToFit="1"/>
    </xf>
    <xf numFmtId="177" fontId="5" fillId="2" borderId="34" xfId="2" applyNumberFormat="1" applyFont="1" applyFill="1" applyBorder="1" applyAlignment="1">
      <alignment horizontal="right" vertical="center" shrinkToFit="1"/>
    </xf>
    <xf numFmtId="177" fontId="5" fillId="2" borderId="30" xfId="2" applyNumberFormat="1" applyFont="1" applyFill="1" applyBorder="1" applyAlignment="1">
      <alignment horizontal="right" vertical="center" shrinkToFit="1"/>
    </xf>
    <xf numFmtId="38" fontId="0" fillId="0" borderId="0" xfId="2" applyFont="1" applyFill="1" applyBorder="1" applyAlignment="1">
      <alignment horizontal="distributed" vertical="center"/>
    </xf>
    <xf numFmtId="0" fontId="5" fillId="0" borderId="0" xfId="1" applyFont="1" applyFill="1" applyBorder="1" applyAlignment="1">
      <alignment horizontal="distributed" vertical="center"/>
    </xf>
    <xf numFmtId="38" fontId="0" fillId="0" borderId="0" xfId="2" applyFont="1" applyFill="1" applyBorder="1" applyAlignment="1">
      <alignment horizontal="center" vertical="center"/>
    </xf>
    <xf numFmtId="38" fontId="0" fillId="0" borderId="3" xfId="2" applyFont="1" applyFill="1" applyBorder="1" applyAlignment="1">
      <alignment vertical="center"/>
    </xf>
    <xf numFmtId="38" fontId="0" fillId="0" borderId="13" xfId="2" quotePrefix="1" applyFont="1" applyFill="1" applyBorder="1" applyAlignment="1">
      <alignment horizontal="center" vertical="center"/>
    </xf>
    <xf numFmtId="38" fontId="0" fillId="0" borderId="1" xfId="2" quotePrefix="1" applyFont="1" applyFill="1" applyBorder="1" applyAlignment="1">
      <alignment horizontal="center" vertical="center"/>
    </xf>
    <xf numFmtId="38" fontId="0" fillId="0" borderId="14" xfId="2" quotePrefix="1" applyFont="1" applyFill="1" applyBorder="1" applyAlignment="1">
      <alignment horizontal="center" vertical="center"/>
    </xf>
    <xf numFmtId="0" fontId="7" fillId="0" borderId="1" xfId="1" applyFont="1" applyFill="1" applyBorder="1" applyAlignment="1">
      <alignment horizontal="distributed" vertical="center" wrapText="1" shrinkToFit="1"/>
    </xf>
    <xf numFmtId="0" fontId="7" fillId="0" borderId="1" xfId="1" applyFont="1" applyFill="1" applyBorder="1" applyAlignment="1">
      <alignment horizontal="distributed" vertical="center" shrinkToFit="1"/>
    </xf>
    <xf numFmtId="0" fontId="5" fillId="0" borderId="14" xfId="1" applyFont="1" applyFill="1" applyBorder="1" applyAlignment="1">
      <alignment horizontal="distributed" vertical="center" shrinkToFit="1"/>
    </xf>
    <xf numFmtId="0" fontId="5" fillId="0" borderId="2" xfId="1" applyFont="1" applyFill="1" applyBorder="1" applyAlignment="1">
      <alignment horizontal="center" vertical="center"/>
    </xf>
    <xf numFmtId="0" fontId="5" fillId="0" borderId="15" xfId="1" applyFont="1" applyFill="1" applyBorder="1" applyAlignment="1">
      <alignment horizontal="center" vertical="center"/>
    </xf>
    <xf numFmtId="177" fontId="5" fillId="2" borderId="12" xfId="1" applyNumberFormat="1" applyFont="1" applyFill="1" applyBorder="1" applyAlignment="1">
      <alignment horizontal="right" vertical="center" shrinkToFit="1"/>
    </xf>
    <xf numFmtId="177" fontId="5" fillId="2" borderId="16"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177" fontId="5" fillId="2" borderId="31" xfId="1" applyNumberFormat="1" applyFont="1" applyFill="1" applyBorder="1" applyAlignment="1">
      <alignment horizontal="right" vertical="center" shrinkToFit="1"/>
    </xf>
    <xf numFmtId="0" fontId="5" fillId="0" borderId="4" xfId="1" applyFill="1" applyBorder="1" applyAlignment="1">
      <alignment horizontal="distributed" vertical="center" wrapText="1" shrinkToFit="1"/>
    </xf>
    <xf numFmtId="0" fontId="5" fillId="0" borderId="4" xfId="1" applyFont="1" applyFill="1" applyBorder="1" applyAlignment="1">
      <alignment horizontal="distributed" vertical="center" wrapText="1" shrinkToFit="1"/>
    </xf>
    <xf numFmtId="0" fontId="5" fillId="0" borderId="4" xfId="1" applyFont="1" applyFill="1" applyBorder="1" applyAlignment="1">
      <alignment horizontal="distributed" vertical="center" shrinkToFit="1"/>
    </xf>
    <xf numFmtId="0" fontId="5" fillId="0" borderId="14" xfId="1" applyFont="1" applyFill="1" applyBorder="1" applyAlignment="1">
      <alignment horizontal="distributed" vertical="center" wrapText="1" shrinkToFit="1"/>
    </xf>
    <xf numFmtId="0" fontId="5" fillId="0" borderId="4" xfId="1" applyFont="1" applyFill="1" applyBorder="1" applyAlignment="1">
      <alignment horizontal="right" vertical="center"/>
    </xf>
    <xf numFmtId="0" fontId="5" fillId="0" borderId="5" xfId="1" applyFont="1" applyFill="1" applyBorder="1" applyAlignment="1">
      <alignment horizontal="right" vertical="center"/>
    </xf>
    <xf numFmtId="0" fontId="5" fillId="0" borderId="4" xfId="1" applyFill="1" applyBorder="1" applyAlignment="1">
      <alignment horizontal="distributed" vertical="center" shrinkToFit="1"/>
    </xf>
    <xf numFmtId="177" fontId="5" fillId="2" borderId="11" xfId="1" applyNumberFormat="1" applyFont="1" applyFill="1" applyBorder="1" applyAlignment="1">
      <alignment horizontal="right" vertical="center" shrinkToFit="1"/>
    </xf>
    <xf numFmtId="177" fontId="5" fillId="2" borderId="13" xfId="1" applyNumberFormat="1" applyFont="1" applyFill="1" applyBorder="1" applyAlignment="1">
      <alignment horizontal="right" vertical="center" shrinkToFit="1"/>
    </xf>
    <xf numFmtId="177" fontId="5" fillId="2" borderId="34" xfId="1" applyNumberFormat="1" applyFont="1" applyFill="1" applyBorder="1" applyAlignment="1">
      <alignment horizontal="right" vertical="center" shrinkToFit="1"/>
    </xf>
    <xf numFmtId="177" fontId="5" fillId="2" borderId="30" xfId="1" applyNumberFormat="1" applyFont="1" applyFill="1" applyBorder="1" applyAlignment="1">
      <alignment horizontal="right" vertical="center" shrinkToFit="1"/>
    </xf>
    <xf numFmtId="0" fontId="5" fillId="0" borderId="7" xfId="1" applyFont="1" applyFill="1" applyBorder="1" applyAlignment="1">
      <alignment horizontal="distributed" vertical="center"/>
    </xf>
    <xf numFmtId="0" fontId="5" fillId="0" borderId="4" xfId="1" applyFill="1" applyBorder="1" applyAlignment="1">
      <alignment horizontal="distributed" vertical="center"/>
    </xf>
    <xf numFmtId="0" fontId="3" fillId="0" borderId="7"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5" xfId="0" applyFont="1" applyBorder="1" applyAlignment="1">
      <alignment horizontal="distributed" vertical="center" justifyLastLine="1"/>
    </xf>
    <xf numFmtId="0" fontId="3" fillId="0" borderId="8" xfId="0" applyFont="1" applyBorder="1" applyAlignment="1">
      <alignment horizontal="distributed" vertical="center" wrapText="1" justifyLastLine="1"/>
    </xf>
    <xf numFmtId="0" fontId="4" fillId="0" borderId="8" xfId="0" applyFont="1" applyBorder="1" applyAlignment="1">
      <alignment horizontal="distributed" vertical="center" justifyLastLine="1"/>
    </xf>
    <xf numFmtId="0" fontId="4" fillId="0" borderId="8" xfId="0" applyFont="1" applyBorder="1" applyAlignment="1">
      <alignment horizontal="distributed" vertical="center" wrapText="1" justifyLastLine="1"/>
    </xf>
    <xf numFmtId="0" fontId="33" fillId="0" borderId="7" xfId="0" applyFont="1" applyBorder="1" applyAlignment="1">
      <alignment horizontal="left" vertical="center" wrapText="1" indent="1"/>
    </xf>
    <xf numFmtId="0" fontId="33" fillId="0" borderId="4" xfId="0" applyFont="1" applyBorder="1" applyAlignment="1">
      <alignment horizontal="left" vertical="center" wrapText="1" indent="1"/>
    </xf>
    <xf numFmtId="0" fontId="33" fillId="0" borderId="5" xfId="0" applyFont="1" applyBorder="1" applyAlignment="1">
      <alignment horizontal="left" vertical="center" wrapText="1" indent="1"/>
    </xf>
    <xf numFmtId="0" fontId="33" fillId="0" borderId="11" xfId="0" applyFont="1" applyBorder="1" applyAlignment="1">
      <alignment horizontal="left" vertical="center" wrapText="1" indent="1"/>
    </xf>
    <xf numFmtId="0" fontId="33" fillId="0" borderId="1" xfId="0" applyFont="1" applyBorder="1" applyAlignment="1">
      <alignment horizontal="left" vertical="center" wrapText="1" indent="1"/>
    </xf>
    <xf numFmtId="0" fontId="33" fillId="0" borderId="2" xfId="0" applyFont="1" applyBorder="1" applyAlignment="1">
      <alignment horizontal="left" vertical="center" wrapText="1" indent="1"/>
    </xf>
    <xf numFmtId="0" fontId="39" fillId="0" borderId="13" xfId="0" applyFont="1" applyBorder="1" applyAlignment="1">
      <alignment horizontal="left" vertical="center" wrapText="1" indent="1"/>
    </xf>
    <xf numFmtId="0" fontId="39" fillId="0" borderId="14" xfId="0" applyFont="1" applyBorder="1" applyAlignment="1">
      <alignment horizontal="left" vertical="center" wrapText="1" indent="1"/>
    </xf>
    <xf numFmtId="0" fontId="39" fillId="0" borderId="15" xfId="0" applyFont="1" applyBorder="1" applyAlignment="1">
      <alignment horizontal="left" vertical="center" wrapText="1" indent="1"/>
    </xf>
    <xf numFmtId="0" fontId="4" fillId="0" borderId="11"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2" xfId="0" applyFont="1" applyBorder="1" applyAlignment="1">
      <alignment horizontal="distributed" vertical="center" wrapText="1" justifyLastLine="1"/>
    </xf>
    <xf numFmtId="0" fontId="4" fillId="0" borderId="6"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4" fillId="0" borderId="3" xfId="0" applyFont="1" applyBorder="1" applyAlignment="1">
      <alignment horizontal="distributed" vertical="center" wrapText="1" justifyLastLine="1"/>
    </xf>
    <xf numFmtId="0" fontId="4" fillId="0" borderId="13" xfId="0" applyFont="1" applyBorder="1" applyAlignment="1">
      <alignment horizontal="distributed" vertical="center" wrapText="1" justifyLastLine="1"/>
    </xf>
    <xf numFmtId="0" fontId="4" fillId="0" borderId="14" xfId="0" applyFont="1" applyBorder="1" applyAlignment="1">
      <alignment horizontal="distributed" vertical="center" wrapText="1" justifyLastLine="1"/>
    </xf>
    <xf numFmtId="0" fontId="4" fillId="0" borderId="15" xfId="0" applyFont="1" applyBorder="1" applyAlignment="1">
      <alignment horizontal="distributed" vertical="center" wrapText="1" justifyLastLine="1"/>
    </xf>
    <xf numFmtId="0" fontId="39" fillId="0" borderId="24"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22" xfId="0" applyFont="1" applyBorder="1" applyAlignment="1">
      <alignment horizontal="center" vertical="center" wrapText="1"/>
    </xf>
    <xf numFmtId="0" fontId="43" fillId="0" borderId="7" xfId="0" applyFont="1" applyBorder="1" applyAlignment="1">
      <alignment horizontal="left" vertical="center" wrapText="1" indent="1"/>
    </xf>
    <xf numFmtId="0" fontId="43" fillId="0" borderId="4" xfId="0" applyFont="1" applyBorder="1" applyAlignment="1">
      <alignment horizontal="left" vertical="center" wrapText="1" indent="1"/>
    </xf>
    <xf numFmtId="0" fontId="43" fillId="0" borderId="5" xfId="0" applyFont="1" applyBorder="1" applyAlignment="1">
      <alignment horizontal="left" vertical="center" wrapText="1" indent="1"/>
    </xf>
    <xf numFmtId="0" fontId="16" fillId="0" borderId="14" xfId="0" applyFont="1" applyBorder="1" applyAlignment="1">
      <alignment horizontal="distributed" vertical="distributed"/>
    </xf>
    <xf numFmtId="0" fontId="43" fillId="0" borderId="7" xfId="0" applyFont="1" applyBorder="1" applyAlignment="1">
      <alignment horizontal="left" vertical="center" indent="1"/>
    </xf>
    <xf numFmtId="0" fontId="43" fillId="0" borderId="4" xfId="0" applyFont="1" applyBorder="1" applyAlignment="1">
      <alignment horizontal="left" vertical="center" indent="1"/>
    </xf>
    <xf numFmtId="0" fontId="43" fillId="0" borderId="5" xfId="0" applyFont="1" applyBorder="1" applyAlignment="1">
      <alignment horizontal="left" vertical="center" indent="1"/>
    </xf>
    <xf numFmtId="0" fontId="42" fillId="0" borderId="7" xfId="0" applyFont="1" applyBorder="1" applyAlignment="1">
      <alignment horizontal="left" vertical="center" wrapText="1" indent="1"/>
    </xf>
    <xf numFmtId="0" fontId="42" fillId="0" borderId="4" xfId="0" applyFont="1" applyBorder="1" applyAlignment="1">
      <alignment horizontal="left" vertical="center" wrapText="1" indent="1"/>
    </xf>
    <xf numFmtId="0" fontId="42" fillId="0" borderId="5" xfId="0" applyFont="1" applyBorder="1" applyAlignment="1">
      <alignment horizontal="left" vertical="center" wrapText="1" inden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42" fillId="0" borderId="7" xfId="0" quotePrefix="1" applyFont="1" applyBorder="1" applyAlignment="1">
      <alignment vertical="center" wrapText="1"/>
    </xf>
    <xf numFmtId="0" fontId="42" fillId="0" borderId="4" xfId="0" quotePrefix="1" applyFont="1" applyBorder="1" applyAlignment="1">
      <alignment vertical="center"/>
    </xf>
    <xf numFmtId="0" fontId="42" fillId="0" borderId="5" xfId="0" quotePrefix="1" applyFont="1" applyBorder="1" applyAlignment="1">
      <alignment vertical="center"/>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4" fillId="0" borderId="7"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2" fillId="0" borderId="7" xfId="0" applyNumberFormat="1" applyFont="1" applyBorder="1" applyAlignment="1">
      <alignment horizontal="left" vertical="center" wrapText="1" indent="1"/>
    </xf>
    <xf numFmtId="0" fontId="42" fillId="0" borderId="4" xfId="0" applyNumberFormat="1" applyFont="1" applyBorder="1" applyAlignment="1">
      <alignment horizontal="left" vertical="center" wrapText="1" indent="1"/>
    </xf>
    <xf numFmtId="0" fontId="42" fillId="0" borderId="5" xfId="0" applyNumberFormat="1" applyFont="1" applyBorder="1" applyAlignment="1">
      <alignment horizontal="left" vertical="center" wrapText="1" indent="1"/>
    </xf>
    <xf numFmtId="0" fontId="17" fillId="0" borderId="0" xfId="0" quotePrefix="1" applyFont="1" applyAlignment="1">
      <alignment horizontal="left" vertical="center" wrapText="1"/>
    </xf>
    <xf numFmtId="0" fontId="16" fillId="0" borderId="0" xfId="0" quotePrefix="1" applyFont="1" applyAlignment="1">
      <alignment horizontal="left" vertical="center" wrapText="1"/>
    </xf>
    <xf numFmtId="0" fontId="17" fillId="0" borderId="0" xfId="0" applyFont="1" applyAlignment="1">
      <alignment horizontal="center" vertical="center"/>
    </xf>
    <xf numFmtId="0" fontId="27" fillId="0" borderId="0" xfId="0" applyFont="1" applyFill="1" applyBorder="1" applyAlignment="1">
      <alignment vertical="top" wrapText="1"/>
    </xf>
    <xf numFmtId="0" fontId="24" fillId="0" borderId="0" xfId="0" quotePrefix="1" applyFont="1" applyBorder="1" applyAlignment="1">
      <alignment horizontal="left" vertical="top" wrapText="1"/>
    </xf>
    <xf numFmtId="0" fontId="42" fillId="0" borderId="7" xfId="0" quotePrefix="1" applyNumberFormat="1" applyFont="1" applyBorder="1" applyAlignment="1">
      <alignment horizontal="left" vertical="top" wrapText="1" indent="1"/>
    </xf>
    <xf numFmtId="0" fontId="42" fillId="0" borderId="4" xfId="0" quotePrefix="1" applyNumberFormat="1" applyFont="1" applyBorder="1" applyAlignment="1">
      <alignment horizontal="left" vertical="top" indent="1"/>
    </xf>
    <xf numFmtId="0" fontId="42" fillId="0" borderId="5" xfId="0" quotePrefix="1" applyNumberFormat="1" applyFont="1" applyBorder="1" applyAlignment="1">
      <alignment horizontal="left" vertical="top" indent="1"/>
    </xf>
    <xf numFmtId="0" fontId="40" fillId="0" borderId="25" xfId="0" applyFont="1" applyBorder="1" applyAlignment="1">
      <alignment horizontal="left" vertical="center" wrapText="1" indent="1"/>
    </xf>
    <xf numFmtId="0" fontId="40" fillId="0" borderId="26" xfId="0" applyFont="1" applyBorder="1" applyAlignment="1">
      <alignment horizontal="left" vertical="center" wrapText="1" indent="1"/>
    </xf>
    <xf numFmtId="0" fontId="40" fillId="0" borderId="22" xfId="0" applyFont="1" applyBorder="1" applyAlignment="1">
      <alignment horizontal="left" vertical="center" wrapText="1" indent="1"/>
    </xf>
    <xf numFmtId="0" fontId="40" fillId="0" borderId="23" xfId="0" applyFont="1" applyBorder="1" applyAlignment="1">
      <alignment horizontal="left" vertical="center" wrapText="1" indent="1"/>
    </xf>
    <xf numFmtId="0" fontId="4" fillId="0" borderId="11"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2"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4"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28" fillId="0" borderId="0" xfId="0" applyFont="1" applyBorder="1" applyAlignment="1">
      <alignment horizontal="left" vertical="distributed" wrapText="1"/>
    </xf>
    <xf numFmtId="0" fontId="28" fillId="0" borderId="0" xfId="0" applyFont="1" applyBorder="1" applyAlignment="1">
      <alignment horizontal="left" vertical="distributed"/>
    </xf>
    <xf numFmtId="0" fontId="3" fillId="0" borderId="0" xfId="0" applyFont="1" applyAlignment="1">
      <alignment horizontal="center" vertical="center" wrapText="1"/>
    </xf>
    <xf numFmtId="0" fontId="16" fillId="0" borderId="0" xfId="0" applyFont="1" applyAlignment="1">
      <alignment vertical="center" wrapText="1"/>
    </xf>
    <xf numFmtId="0" fontId="24" fillId="0" borderId="0" xfId="0" applyFont="1" applyAlignment="1">
      <alignment vertical="top" wrapText="1"/>
    </xf>
    <xf numFmtId="0" fontId="24" fillId="0" borderId="0" xfId="0" applyFont="1" applyAlignment="1">
      <alignment vertical="top"/>
    </xf>
    <xf numFmtId="0" fontId="42" fillId="0" borderId="7" xfId="0" applyFont="1" applyBorder="1" applyAlignment="1">
      <alignment horizontal="left" vertical="center" wrapText="1"/>
    </xf>
    <xf numFmtId="0" fontId="42" fillId="0" borderId="4" xfId="0" applyFont="1" applyBorder="1" applyAlignment="1">
      <alignment horizontal="left" vertical="center"/>
    </xf>
    <xf numFmtId="0" fontId="42" fillId="0" borderId="5" xfId="0" applyFont="1" applyBorder="1" applyAlignment="1">
      <alignment horizontal="left" vertical="center"/>
    </xf>
    <xf numFmtId="0" fontId="42" fillId="0" borderId="7" xfId="0" applyFont="1" applyBorder="1" applyAlignment="1">
      <alignment vertical="center" wrapText="1" justifyLastLine="1"/>
    </xf>
    <xf numFmtId="0" fontId="42" fillId="0" borderId="4" xfId="0" applyFont="1" applyBorder="1" applyAlignment="1">
      <alignment vertical="center" wrapText="1" justifyLastLine="1"/>
    </xf>
    <xf numFmtId="0" fontId="42" fillId="0" borderId="5" xfId="0" applyFont="1" applyBorder="1" applyAlignment="1">
      <alignment vertical="center" wrapText="1" justifyLastLine="1"/>
    </xf>
    <xf numFmtId="0" fontId="4" fillId="0" borderId="7" xfId="0" applyFont="1" applyBorder="1" applyAlignment="1">
      <alignment horizontal="distributed" vertical="center" wrapText="1" justifyLastLine="1"/>
    </xf>
    <xf numFmtId="0" fontId="33" fillId="0" borderId="7"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40" fillId="0" borderId="19" xfId="0" applyFont="1" applyBorder="1" applyAlignment="1">
      <alignment horizontal="left" vertical="center" wrapText="1" indent="1"/>
    </xf>
    <xf numFmtId="0" fontId="40" fillId="0" borderId="20" xfId="0" applyFont="1" applyBorder="1" applyAlignment="1">
      <alignment horizontal="left" vertical="center" wrapText="1" indent="1"/>
    </xf>
    <xf numFmtId="0" fontId="40" fillId="0" borderId="21" xfId="0" applyFont="1" applyBorder="1" applyAlignment="1">
      <alignment horizontal="left" vertical="center" wrapText="1" inden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4" fillId="0" borderId="6"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3" fillId="0" borderId="8" xfId="0" applyFont="1" applyBorder="1" applyAlignment="1">
      <alignment horizontal="center" vertical="center" wrapText="1"/>
    </xf>
    <xf numFmtId="0" fontId="15" fillId="0" borderId="0" xfId="0" applyFont="1" applyAlignment="1">
      <alignment horizontal="right" vertical="center"/>
    </xf>
    <xf numFmtId="0" fontId="35" fillId="0" borderId="14"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6" fillId="0" borderId="14" xfId="0" applyFont="1" applyBorder="1" applyAlignment="1">
      <alignment horizontal="center" vertical="center"/>
    </xf>
    <xf numFmtId="0" fontId="17" fillId="0" borderId="7" xfId="0" applyFont="1" applyBorder="1" applyAlignment="1">
      <alignment horizontal="center" vertical="center" wrapText="1" justifyLastLine="1"/>
    </xf>
    <xf numFmtId="0" fontId="17" fillId="0" borderId="4" xfId="0" applyFont="1" applyBorder="1" applyAlignment="1">
      <alignment horizontal="center" vertical="center" wrapText="1" justifyLastLine="1"/>
    </xf>
    <xf numFmtId="0" fontId="17" fillId="0" borderId="5" xfId="0" applyFont="1" applyBorder="1" applyAlignment="1">
      <alignment horizontal="center" vertical="center" wrapText="1" justifyLastLine="1"/>
    </xf>
    <xf numFmtId="0" fontId="30" fillId="0" borderId="7" xfId="0" applyFont="1" applyBorder="1" applyAlignment="1">
      <alignment horizontal="left" vertical="center" indent="1"/>
    </xf>
    <xf numFmtId="0" fontId="30" fillId="0" borderId="4" xfId="0" applyFont="1" applyBorder="1" applyAlignment="1">
      <alignment horizontal="left" vertical="center" indent="1"/>
    </xf>
    <xf numFmtId="0" fontId="30" fillId="0" borderId="5" xfId="0" applyFont="1" applyBorder="1" applyAlignment="1">
      <alignment horizontal="left" vertical="center" indent="1"/>
    </xf>
    <xf numFmtId="0" fontId="16" fillId="0" borderId="8" xfId="0" applyFont="1" applyBorder="1" applyAlignment="1">
      <alignment horizontal="distributed" vertical="center" wrapText="1" justifyLastLine="1"/>
    </xf>
    <xf numFmtId="0" fontId="17" fillId="0" borderId="16" xfId="0" applyFont="1" applyBorder="1" applyAlignment="1">
      <alignment horizontal="center" vertical="center" wrapText="1" justifyLastLine="1"/>
    </xf>
    <xf numFmtId="0" fontId="29" fillId="0" borderId="7" xfId="0" applyFont="1" applyBorder="1" applyAlignment="1">
      <alignment horizontal="left" vertical="center" indent="1"/>
    </xf>
    <xf numFmtId="0" fontId="24" fillId="0" borderId="4" xfId="0" applyFont="1" applyBorder="1" applyAlignment="1">
      <alignment horizontal="left" vertical="center" indent="1"/>
    </xf>
    <xf numFmtId="0" fontId="24" fillId="0" borderId="5" xfId="0" applyFont="1" applyBorder="1" applyAlignment="1">
      <alignment horizontal="left" vertical="center" indent="1"/>
    </xf>
    <xf numFmtId="0" fontId="16" fillId="0" borderId="8" xfId="0" applyFont="1" applyBorder="1" applyAlignment="1">
      <alignment horizontal="center" vertical="center" justifyLastLine="1"/>
    </xf>
    <xf numFmtId="0" fontId="41" fillId="0" borderId="7" xfId="0" applyFont="1" applyBorder="1" applyAlignment="1">
      <alignment horizontal="left" vertical="center" wrapText="1" indent="1"/>
    </xf>
    <xf numFmtId="0" fontId="41" fillId="0" borderId="4" xfId="0" applyFont="1" applyBorder="1" applyAlignment="1">
      <alignment horizontal="left" vertical="center" wrapText="1" indent="1"/>
    </xf>
    <xf numFmtId="0" fontId="41" fillId="0" borderId="5" xfId="0" applyFont="1" applyBorder="1" applyAlignment="1">
      <alignment horizontal="left" vertical="center" wrapText="1" indent="1"/>
    </xf>
  </cellXfs>
  <cellStyles count="4">
    <cellStyle name="パーセント 2" xfId="3"/>
    <cellStyle name="桁区切り 2" xfId="2"/>
    <cellStyle name="標準" xfId="0" builtinId="0"/>
    <cellStyle name="標準 2" xfId="1"/>
  </cellStyles>
  <dxfs count="1">
    <dxf>
      <font>
        <b/>
        <i val="0"/>
        <color rgb="FF7030A0"/>
      </font>
    </dxf>
  </dxfs>
  <tableStyles count="0" defaultTableStyle="TableStyleMedium2" defaultPivotStyle="PivotStyleMedium9"/>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57150</xdr:colOff>
      <xdr:row>0</xdr:row>
      <xdr:rowOff>28575</xdr:rowOff>
    </xdr:from>
    <xdr:to>
      <xdr:col>15</xdr:col>
      <xdr:colOff>66675</xdr:colOff>
      <xdr:row>1</xdr:row>
      <xdr:rowOff>95250</xdr:rowOff>
    </xdr:to>
    <xdr:sp macro="" textlink="">
      <xdr:nvSpPr>
        <xdr:cNvPr id="3" name="正方形/長方形 2"/>
        <xdr:cNvSpPr/>
      </xdr:nvSpPr>
      <xdr:spPr>
        <a:xfrm>
          <a:off x="6896100" y="28575"/>
          <a:ext cx="1057275" cy="542925"/>
        </a:xfrm>
        <a:prstGeom prst="rect">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0000"/>
            </a:lnSpc>
            <a:spcAft>
              <a:spcPts val="600"/>
            </a:spcAft>
          </a:pPr>
          <a:r>
            <a:rPr lang="ja-JP" sz="2000">
              <a:effectLst/>
              <a:ea typeface="ＭＳ Ｐゴシック" panose="020B0600070205080204" pitchFamily="50" charset="-128"/>
              <a:cs typeface="Times New Roman" panose="02020603050405020304" pitchFamily="18" charset="0"/>
            </a:rPr>
            <a:t>資料</a:t>
          </a:r>
          <a:r>
            <a:rPr lang="en-US" altLang="ja-JP" sz="2000">
              <a:effectLst/>
              <a:ea typeface="ＭＳ Ｐゴシック" panose="020B0600070205080204" pitchFamily="50" charset="-128"/>
              <a:cs typeface="Times New Roman" panose="02020603050405020304" pitchFamily="18" charset="0"/>
            </a:rPr>
            <a:t>1-2</a:t>
          </a:r>
          <a:endParaRPr lang="ja-JP" sz="1050">
            <a:effectLst/>
            <a:ea typeface="ＭＳ Ｐゴシック" panose="020B0600070205080204"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1</xdr:row>
      <xdr:rowOff>0</xdr:rowOff>
    </xdr:from>
    <xdr:to>
      <xdr:col>10</xdr:col>
      <xdr:colOff>0</xdr:colOff>
      <xdr:row>2</xdr:row>
      <xdr:rowOff>373380</xdr:rowOff>
    </xdr:to>
    <xdr:sp macro="" textlink="">
      <xdr:nvSpPr>
        <xdr:cNvPr id="2" name="Line 1"/>
        <xdr:cNvSpPr>
          <a:spLocks noChangeShapeType="1"/>
        </xdr:cNvSpPr>
      </xdr:nvSpPr>
      <xdr:spPr bwMode="auto">
        <a:xfrm>
          <a:off x="7620" y="171450"/>
          <a:ext cx="3926205" cy="5448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106680</xdr:colOff>
      <xdr:row>2</xdr:row>
      <xdr:rowOff>53340</xdr:rowOff>
    </xdr:from>
    <xdr:to>
      <xdr:col>11</xdr:col>
      <xdr:colOff>609600</xdr:colOff>
      <xdr:row>2</xdr:row>
      <xdr:rowOff>342900</xdr:rowOff>
    </xdr:to>
    <xdr:sp macro="" textlink="">
      <xdr:nvSpPr>
        <xdr:cNvPr id="3" name="AutoShape 2"/>
        <xdr:cNvSpPr>
          <a:spLocks noChangeArrowheads="1"/>
        </xdr:cNvSpPr>
      </xdr:nvSpPr>
      <xdr:spPr bwMode="auto">
        <a:xfrm>
          <a:off x="4754880" y="39624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61</xdr:row>
      <xdr:rowOff>0</xdr:rowOff>
    </xdr:from>
    <xdr:to>
      <xdr:col>10</xdr:col>
      <xdr:colOff>15240</xdr:colOff>
      <xdr:row>63</xdr:row>
      <xdr:rowOff>0</xdr:rowOff>
    </xdr:to>
    <xdr:sp macro="" textlink="">
      <xdr:nvSpPr>
        <xdr:cNvPr id="4" name="Line 3"/>
        <xdr:cNvSpPr>
          <a:spLocks noChangeShapeType="1"/>
        </xdr:cNvSpPr>
      </xdr:nvSpPr>
      <xdr:spPr bwMode="auto">
        <a:xfrm>
          <a:off x="0" y="12915900"/>
          <a:ext cx="394906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106680</xdr:colOff>
      <xdr:row>62</xdr:row>
      <xdr:rowOff>53340</xdr:rowOff>
    </xdr:from>
    <xdr:to>
      <xdr:col>11</xdr:col>
      <xdr:colOff>609600</xdr:colOff>
      <xdr:row>62</xdr:row>
      <xdr:rowOff>342900</xdr:rowOff>
    </xdr:to>
    <xdr:sp macro="" textlink="">
      <xdr:nvSpPr>
        <xdr:cNvPr id="5" name="AutoShape 4"/>
        <xdr:cNvSpPr>
          <a:spLocks noChangeArrowheads="1"/>
        </xdr:cNvSpPr>
      </xdr:nvSpPr>
      <xdr:spPr bwMode="auto">
        <a:xfrm>
          <a:off x="4754880" y="13169265"/>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B1:AH111"/>
  <sheetViews>
    <sheetView showGridLines="0" tabSelected="1" view="pageBreakPreview" topLeftCell="A109" zoomScale="85" zoomScaleNormal="40" zoomScaleSheetLayoutView="85" workbookViewId="0">
      <selection activeCell="E25" sqref="E25:O26"/>
    </sheetView>
  </sheetViews>
  <sheetFormatPr defaultColWidth="8.88671875" defaultRowHeight="14.4"/>
  <cols>
    <col min="1" max="1" width="1.109375" style="128" customWidth="1"/>
    <col min="2" max="2" width="4.33203125" style="128" customWidth="1"/>
    <col min="3" max="4" width="10.6640625" style="128" customWidth="1"/>
    <col min="5" max="8" width="7.44140625" style="128" customWidth="1"/>
    <col min="9" max="11" width="8.77734375" style="128" customWidth="1"/>
    <col min="12" max="15" width="7.44140625" style="128" customWidth="1"/>
    <col min="16" max="16" width="1.21875" style="128" customWidth="1"/>
    <col min="17" max="16384" width="8.88671875" style="128"/>
  </cols>
  <sheetData>
    <row r="1" spans="2:16" ht="33" customHeight="1">
      <c r="B1" s="332" t="s">
        <v>316</v>
      </c>
      <c r="C1" s="333"/>
      <c r="D1" s="333"/>
      <c r="E1" s="333"/>
      <c r="F1" s="333"/>
      <c r="G1" s="333"/>
      <c r="H1" s="333"/>
      <c r="I1" s="333"/>
      <c r="J1" s="333"/>
      <c r="K1" s="333"/>
      <c r="L1" s="333"/>
      <c r="M1" s="333"/>
      <c r="N1" s="333"/>
      <c r="O1" s="333"/>
    </row>
    <row r="2" spans="2:16" ht="3" customHeight="1">
      <c r="B2" s="334"/>
      <c r="C2" s="334"/>
      <c r="D2" s="334"/>
      <c r="E2" s="334"/>
      <c r="F2" s="334"/>
      <c r="G2" s="334"/>
      <c r="H2" s="334"/>
      <c r="I2" s="334"/>
      <c r="J2" s="334"/>
      <c r="K2" s="334"/>
      <c r="L2" s="334"/>
      <c r="M2" s="334"/>
      <c r="N2" s="334"/>
      <c r="O2" s="334"/>
      <c r="P2" s="334"/>
    </row>
    <row r="3" spans="2:16" ht="23.25" customHeight="1">
      <c r="B3" s="335" t="s">
        <v>117</v>
      </c>
      <c r="C3" s="335"/>
      <c r="D3" s="335"/>
      <c r="E3" s="335"/>
      <c r="F3" s="336" t="s">
        <v>162</v>
      </c>
      <c r="G3" s="336"/>
      <c r="H3" s="336"/>
      <c r="I3" s="336"/>
      <c r="J3" s="336"/>
      <c r="K3" s="222"/>
      <c r="L3" s="222"/>
      <c r="M3" s="222"/>
      <c r="N3" s="258"/>
      <c r="O3" s="258"/>
      <c r="P3" s="258"/>
    </row>
    <row r="4" spans="2:16" ht="7.5" customHeight="1">
      <c r="B4" s="223"/>
      <c r="C4" s="223"/>
      <c r="D4" s="223"/>
      <c r="E4" s="223"/>
      <c r="F4" s="224"/>
      <c r="G4" s="224"/>
      <c r="H4" s="224"/>
      <c r="I4" s="224"/>
      <c r="J4" s="224"/>
      <c r="K4" s="222"/>
      <c r="L4" s="222"/>
      <c r="M4" s="222"/>
      <c r="N4" s="258"/>
      <c r="O4" s="258"/>
      <c r="P4" s="258"/>
    </row>
    <row r="5" spans="2:16" ht="22.5" customHeight="1">
      <c r="B5" s="335" t="s">
        <v>118</v>
      </c>
      <c r="C5" s="335"/>
      <c r="D5" s="335"/>
      <c r="E5" s="335"/>
      <c r="F5" s="336" t="s">
        <v>299</v>
      </c>
      <c r="G5" s="336"/>
      <c r="H5" s="336"/>
      <c r="I5" s="336"/>
      <c r="J5" s="336"/>
      <c r="K5" s="222"/>
      <c r="L5" s="222"/>
      <c r="M5" s="222"/>
      <c r="N5" s="258"/>
      <c r="O5" s="258"/>
      <c r="P5" s="258"/>
    </row>
    <row r="6" spans="2:16" ht="7.5" customHeight="1">
      <c r="B6" s="223"/>
      <c r="C6" s="223"/>
      <c r="D6" s="223"/>
      <c r="E6" s="223"/>
      <c r="F6" s="225"/>
      <c r="G6" s="225"/>
      <c r="H6" s="225"/>
      <c r="I6" s="225"/>
      <c r="J6" s="225"/>
      <c r="K6" s="222"/>
      <c r="L6" s="222"/>
      <c r="M6" s="222"/>
      <c r="N6" s="258"/>
      <c r="O6" s="258"/>
      <c r="P6" s="258"/>
    </row>
    <row r="7" spans="2:16" ht="22.5" customHeight="1">
      <c r="B7" s="335" t="s">
        <v>112</v>
      </c>
      <c r="C7" s="335"/>
      <c r="D7" s="335"/>
      <c r="E7" s="335"/>
      <c r="F7" s="257" t="s">
        <v>1</v>
      </c>
      <c r="G7" s="257">
        <v>30</v>
      </c>
      <c r="H7" s="257" t="s">
        <v>113</v>
      </c>
      <c r="I7" s="226"/>
      <c r="J7" s="257" t="s">
        <v>114</v>
      </c>
      <c r="K7" s="227"/>
      <c r="L7" s="227"/>
      <c r="M7" s="227"/>
      <c r="N7" s="228"/>
      <c r="O7" s="228"/>
      <c r="P7" s="228"/>
    </row>
    <row r="8" spans="2:16" ht="7.5" customHeight="1">
      <c r="B8" s="223"/>
      <c r="C8" s="223"/>
      <c r="D8" s="223"/>
      <c r="E8" s="223"/>
      <c r="F8" s="229"/>
      <c r="G8" s="230"/>
      <c r="H8" s="229"/>
      <c r="I8" s="230"/>
      <c r="J8" s="229"/>
      <c r="K8" s="227"/>
      <c r="L8" s="227"/>
      <c r="M8" s="227"/>
      <c r="N8" s="228"/>
      <c r="O8" s="228"/>
      <c r="P8" s="228"/>
    </row>
    <row r="9" spans="2:16" ht="19.8" customHeight="1">
      <c r="B9" s="335" t="s">
        <v>115</v>
      </c>
      <c r="C9" s="335"/>
      <c r="D9" s="335"/>
      <c r="E9" s="335"/>
      <c r="F9" s="257" t="s">
        <v>1</v>
      </c>
      <c r="G9" s="336" t="s">
        <v>168</v>
      </c>
      <c r="H9" s="336"/>
      <c r="I9" s="257" t="s">
        <v>0</v>
      </c>
      <c r="J9" s="231" t="s">
        <v>116</v>
      </c>
      <c r="K9" s="257"/>
      <c r="L9" s="257">
        <v>2027</v>
      </c>
      <c r="M9" s="226" t="s">
        <v>0</v>
      </c>
      <c r="N9" s="232"/>
      <c r="O9" s="233"/>
      <c r="P9" s="149"/>
    </row>
    <row r="10" spans="2:16" ht="4.8" customHeight="1">
      <c r="B10" s="261"/>
      <c r="C10" s="262"/>
      <c r="D10" s="262"/>
      <c r="E10" s="262"/>
      <c r="F10" s="149"/>
      <c r="G10" s="254"/>
      <c r="H10" s="254"/>
      <c r="I10" s="254"/>
      <c r="J10" s="254"/>
      <c r="K10" s="254"/>
      <c r="L10" s="254"/>
      <c r="M10" s="122"/>
      <c r="N10" s="122"/>
      <c r="O10" s="149"/>
      <c r="P10" s="149"/>
    </row>
    <row r="11" spans="2:16" ht="22.5" customHeight="1">
      <c r="B11" s="234" t="s">
        <v>123</v>
      </c>
    </row>
    <row r="12" spans="2:16" ht="22.5" customHeight="1">
      <c r="B12" s="238" t="s">
        <v>4</v>
      </c>
      <c r="C12" s="337" t="s">
        <v>158</v>
      </c>
      <c r="D12" s="338"/>
    </row>
    <row r="13" spans="2:16" ht="22.5" customHeight="1">
      <c r="B13" s="238" t="s">
        <v>143</v>
      </c>
      <c r="C13" s="239" t="s">
        <v>152</v>
      </c>
      <c r="D13" s="256"/>
    </row>
    <row r="14" spans="2:16" ht="1.8" customHeight="1"/>
    <row r="15" spans="2:16" ht="58.8" customHeight="1">
      <c r="B15" s="339" t="s">
        <v>94</v>
      </c>
      <c r="C15" s="340"/>
      <c r="D15" s="340"/>
      <c r="E15" s="341" t="s">
        <v>166</v>
      </c>
      <c r="F15" s="342"/>
      <c r="G15" s="342"/>
      <c r="H15" s="343"/>
      <c r="I15" s="344" t="s">
        <v>87</v>
      </c>
      <c r="J15" s="345"/>
      <c r="K15" s="346"/>
      <c r="L15" s="347" t="s">
        <v>167</v>
      </c>
      <c r="M15" s="347"/>
      <c r="N15" s="347"/>
      <c r="O15" s="347"/>
      <c r="P15" s="149"/>
    </row>
    <row r="16" spans="2:16" ht="63" customHeight="1">
      <c r="B16" s="348" t="s">
        <v>3</v>
      </c>
      <c r="C16" s="340"/>
      <c r="D16" s="340"/>
      <c r="E16" s="341" t="s">
        <v>169</v>
      </c>
      <c r="F16" s="342"/>
      <c r="G16" s="342"/>
      <c r="H16" s="343"/>
      <c r="I16" s="349" t="s">
        <v>108</v>
      </c>
      <c r="J16" s="350"/>
      <c r="K16" s="346"/>
      <c r="L16" s="341" t="s">
        <v>165</v>
      </c>
      <c r="M16" s="342"/>
      <c r="N16" s="342"/>
      <c r="O16" s="343"/>
      <c r="P16" s="149"/>
    </row>
    <row r="17" spans="2:25" ht="46.2" customHeight="1">
      <c r="B17" s="351" t="s">
        <v>89</v>
      </c>
      <c r="C17" s="350"/>
      <c r="D17" s="346"/>
      <c r="E17" s="352" t="s">
        <v>291</v>
      </c>
      <c r="F17" s="353"/>
      <c r="G17" s="353"/>
      <c r="H17" s="353"/>
      <c r="I17" s="353"/>
      <c r="J17" s="353"/>
      <c r="K17" s="353"/>
      <c r="L17" s="353"/>
      <c r="M17" s="353"/>
      <c r="N17" s="353"/>
      <c r="O17" s="354"/>
      <c r="P17" s="149"/>
    </row>
    <row r="18" spans="2:25" ht="41.4" customHeight="1">
      <c r="B18" s="351" t="s">
        <v>93</v>
      </c>
      <c r="C18" s="350"/>
      <c r="D18" s="346"/>
      <c r="E18" s="352" t="s">
        <v>181</v>
      </c>
      <c r="F18" s="353"/>
      <c r="G18" s="353"/>
      <c r="H18" s="353"/>
      <c r="I18" s="353"/>
      <c r="J18" s="353"/>
      <c r="K18" s="353"/>
      <c r="L18" s="353"/>
      <c r="M18" s="353"/>
      <c r="N18" s="353"/>
      <c r="O18" s="354"/>
      <c r="P18" s="149"/>
    </row>
    <row r="19" spans="2:25" ht="90" customHeight="1">
      <c r="B19" s="355" t="s">
        <v>119</v>
      </c>
      <c r="C19" s="356"/>
      <c r="D19" s="357"/>
      <c r="E19" s="352" t="s">
        <v>304</v>
      </c>
      <c r="F19" s="353"/>
      <c r="G19" s="353"/>
      <c r="H19" s="353"/>
      <c r="I19" s="353"/>
      <c r="J19" s="353"/>
      <c r="K19" s="353"/>
      <c r="L19" s="353"/>
      <c r="M19" s="353"/>
      <c r="N19" s="353"/>
      <c r="O19" s="354"/>
      <c r="P19" s="149"/>
    </row>
    <row r="20" spans="2:25" ht="9" customHeight="1">
      <c r="B20" s="253"/>
      <c r="C20" s="254"/>
      <c r="D20" s="254"/>
      <c r="E20" s="263"/>
      <c r="F20" s="263"/>
      <c r="G20" s="263"/>
      <c r="H20" s="263"/>
      <c r="I20" s="263"/>
      <c r="J20" s="263"/>
      <c r="K20" s="263"/>
      <c r="L20" s="263"/>
      <c r="M20" s="263"/>
      <c r="N20" s="263"/>
      <c r="O20" s="263"/>
      <c r="P20" s="149"/>
    </row>
    <row r="21" spans="2:25" ht="75" customHeight="1">
      <c r="B21" s="358" t="s">
        <v>297</v>
      </c>
      <c r="C21" s="358"/>
      <c r="D21" s="358"/>
      <c r="E21" s="358"/>
      <c r="F21" s="358"/>
      <c r="G21" s="358"/>
      <c r="H21" s="358"/>
      <c r="I21" s="358"/>
      <c r="J21" s="358"/>
      <c r="K21" s="358"/>
      <c r="L21" s="358"/>
      <c r="M21" s="358"/>
      <c r="N21" s="358"/>
      <c r="O21" s="358"/>
      <c r="P21" s="149"/>
    </row>
    <row r="22" spans="2:25" ht="6" customHeight="1">
      <c r="B22" s="264"/>
      <c r="C22" s="264"/>
      <c r="D22" s="264"/>
      <c r="E22" s="264"/>
      <c r="F22" s="264"/>
      <c r="G22" s="264"/>
      <c r="H22" s="264"/>
      <c r="I22" s="264"/>
      <c r="J22" s="264"/>
      <c r="K22" s="264"/>
      <c r="L22" s="264"/>
      <c r="M22" s="264"/>
      <c r="N22" s="264"/>
      <c r="O22" s="264"/>
      <c r="P22" s="149"/>
    </row>
    <row r="23" spans="2:25" ht="21.75" customHeight="1">
      <c r="B23" s="238" t="s">
        <v>153</v>
      </c>
      <c r="C23" s="256" t="s">
        <v>136</v>
      </c>
      <c r="D23" s="236"/>
      <c r="E23" s="236"/>
      <c r="P23" s="149"/>
    </row>
    <row r="24" spans="2:25" ht="2.4" customHeight="1">
      <c r="B24" s="238"/>
      <c r="C24" s="251"/>
      <c r="D24" s="251"/>
      <c r="E24" s="251"/>
      <c r="P24" s="149"/>
    </row>
    <row r="25" spans="2:25" ht="78.75" customHeight="1">
      <c r="B25" s="344" t="s">
        <v>137</v>
      </c>
      <c r="C25" s="345"/>
      <c r="D25" s="346"/>
      <c r="E25" s="359" t="s">
        <v>298</v>
      </c>
      <c r="F25" s="360"/>
      <c r="G25" s="360"/>
      <c r="H25" s="360"/>
      <c r="I25" s="360"/>
      <c r="J25" s="360"/>
      <c r="K25" s="360"/>
      <c r="L25" s="360"/>
      <c r="M25" s="360"/>
      <c r="N25" s="360"/>
      <c r="O25" s="361"/>
      <c r="P25" s="149"/>
    </row>
    <row r="26" spans="2:25" ht="150.6" customHeight="1">
      <c r="B26" s="339" t="s">
        <v>138</v>
      </c>
      <c r="C26" s="340"/>
      <c r="D26" s="340"/>
      <c r="E26" s="362"/>
      <c r="F26" s="363"/>
      <c r="G26" s="363"/>
      <c r="H26" s="363"/>
      <c r="I26" s="363"/>
      <c r="J26" s="363"/>
      <c r="K26" s="363"/>
      <c r="L26" s="363"/>
      <c r="M26" s="363"/>
      <c r="N26" s="363"/>
      <c r="O26" s="364"/>
      <c r="P26" s="149"/>
    </row>
    <row r="27" spans="2:25" ht="37.200000000000003" customHeight="1">
      <c r="B27" s="348" t="s">
        <v>139</v>
      </c>
      <c r="C27" s="340"/>
      <c r="D27" s="340"/>
      <c r="E27" s="352" t="s">
        <v>308</v>
      </c>
      <c r="F27" s="353"/>
      <c r="G27" s="353"/>
      <c r="H27" s="353"/>
      <c r="I27" s="353"/>
      <c r="J27" s="353"/>
      <c r="K27" s="353"/>
      <c r="L27" s="353"/>
      <c r="M27" s="353"/>
      <c r="N27" s="353"/>
      <c r="O27" s="354"/>
      <c r="P27" s="149"/>
      <c r="S27" s="265"/>
      <c r="T27" s="265"/>
    </row>
    <row r="28" spans="2:25" ht="22.5" customHeight="1">
      <c r="B28" s="365" t="s">
        <v>306</v>
      </c>
      <c r="C28" s="366"/>
      <c r="D28" s="367"/>
      <c r="E28" s="374" t="s">
        <v>172</v>
      </c>
      <c r="F28" s="375"/>
      <c r="G28" s="266">
        <v>1938</v>
      </c>
      <c r="H28" s="267" t="s">
        <v>96</v>
      </c>
      <c r="I28" s="365" t="s">
        <v>305</v>
      </c>
      <c r="J28" s="366"/>
      <c r="K28" s="366"/>
      <c r="L28" s="374" t="s">
        <v>172</v>
      </c>
      <c r="M28" s="375"/>
      <c r="N28" s="266">
        <v>2404</v>
      </c>
      <c r="O28" s="268" t="s">
        <v>96</v>
      </c>
      <c r="P28" s="149"/>
      <c r="R28" s="269" t="s">
        <v>173</v>
      </c>
      <c r="S28" s="270">
        <v>3115670858</v>
      </c>
      <c r="T28" s="269" t="s">
        <v>174</v>
      </c>
      <c r="U28" s="270">
        <v>25915772</v>
      </c>
      <c r="V28" s="269" t="s">
        <v>176</v>
      </c>
      <c r="W28" s="271">
        <f>S28/U28</f>
        <v>120.22296144602599</v>
      </c>
      <c r="X28" s="251" t="s">
        <v>177</v>
      </c>
      <c r="Y28" s="272">
        <f>ROUND(20*S28/U28,0)</f>
        <v>2404</v>
      </c>
    </row>
    <row r="29" spans="2:25" ht="22.5" customHeight="1">
      <c r="B29" s="368"/>
      <c r="C29" s="369"/>
      <c r="D29" s="370"/>
      <c r="E29" s="376" t="s">
        <v>171</v>
      </c>
      <c r="F29" s="377"/>
      <c r="G29" s="273">
        <v>1938</v>
      </c>
      <c r="H29" s="274" t="s">
        <v>96</v>
      </c>
      <c r="I29" s="368"/>
      <c r="J29" s="369"/>
      <c r="K29" s="369"/>
      <c r="L29" s="376" t="s">
        <v>171</v>
      </c>
      <c r="M29" s="377"/>
      <c r="N29" s="273">
        <v>2409</v>
      </c>
      <c r="O29" s="275" t="s">
        <v>96</v>
      </c>
      <c r="P29" s="149"/>
      <c r="R29" s="271"/>
      <c r="S29" s="270">
        <v>3131007053</v>
      </c>
      <c r="T29" s="271"/>
      <c r="U29" s="270">
        <v>25993661</v>
      </c>
      <c r="V29" s="271"/>
      <c r="W29" s="271">
        <f t="shared" ref="W29:W30" si="0">S29/U29</f>
        <v>120.45271549090373</v>
      </c>
      <c r="Y29" s="272">
        <f t="shared" ref="Y29:Y30" si="1">ROUND(20*S29/U29,0)</f>
        <v>2409</v>
      </c>
    </row>
    <row r="30" spans="2:25" ht="22.5" customHeight="1">
      <c r="B30" s="371"/>
      <c r="C30" s="372"/>
      <c r="D30" s="373"/>
      <c r="E30" s="378" t="s">
        <v>170</v>
      </c>
      <c r="F30" s="379"/>
      <c r="G30" s="276">
        <v>1938</v>
      </c>
      <c r="H30" s="277" t="s">
        <v>96</v>
      </c>
      <c r="I30" s="371"/>
      <c r="J30" s="372"/>
      <c r="K30" s="372"/>
      <c r="L30" s="378" t="s">
        <v>170</v>
      </c>
      <c r="M30" s="379"/>
      <c r="N30" s="276">
        <v>2399</v>
      </c>
      <c r="O30" s="278" t="s">
        <v>96</v>
      </c>
      <c r="P30" s="149"/>
      <c r="R30" s="271"/>
      <c r="S30" s="270">
        <v>3137030026</v>
      </c>
      <c r="T30" s="271"/>
      <c r="U30" s="270">
        <v>26151864</v>
      </c>
      <c r="V30" s="271"/>
      <c r="W30" s="271">
        <f t="shared" si="0"/>
        <v>119.95435682901991</v>
      </c>
      <c r="Y30" s="272">
        <f t="shared" si="1"/>
        <v>2399</v>
      </c>
    </row>
    <row r="31" spans="2:25" ht="3.6" customHeight="1">
      <c r="B31" s="279"/>
      <c r="C31" s="279"/>
      <c r="D31" s="279"/>
      <c r="E31" s="280"/>
      <c r="F31" s="280"/>
      <c r="G31" s="263"/>
      <c r="H31" s="263"/>
      <c r="I31" s="252"/>
      <c r="J31" s="252"/>
      <c r="K31" s="252"/>
      <c r="L31" s="252"/>
      <c r="M31" s="252"/>
      <c r="N31" s="252"/>
      <c r="O31" s="252"/>
      <c r="P31" s="149"/>
    </row>
    <row r="32" spans="2:25" ht="32.4" customHeight="1">
      <c r="B32" s="380" t="s">
        <v>307</v>
      </c>
      <c r="C32" s="380"/>
      <c r="D32" s="380"/>
      <c r="E32" s="380"/>
      <c r="F32" s="380"/>
      <c r="G32" s="380"/>
      <c r="H32" s="380"/>
      <c r="I32" s="380"/>
      <c r="J32" s="380"/>
      <c r="K32" s="380"/>
      <c r="L32" s="380"/>
      <c r="M32" s="380"/>
      <c r="N32" s="380"/>
      <c r="O32" s="380"/>
      <c r="P32" s="149"/>
    </row>
    <row r="33" spans="2:16" ht="8.25" customHeight="1">
      <c r="B33" s="253"/>
      <c r="C33" s="254"/>
      <c r="D33" s="254"/>
      <c r="E33" s="263"/>
      <c r="F33" s="263"/>
      <c r="G33" s="263"/>
      <c r="H33" s="263"/>
      <c r="I33" s="263"/>
      <c r="J33" s="263"/>
      <c r="K33" s="263"/>
      <c r="L33" s="263"/>
      <c r="M33" s="263"/>
      <c r="N33" s="263"/>
      <c r="O33" s="263"/>
      <c r="P33" s="149"/>
    </row>
    <row r="34" spans="2:16" ht="22.5" customHeight="1">
      <c r="B34" s="238" t="s">
        <v>154</v>
      </c>
      <c r="C34" s="122" t="s">
        <v>140</v>
      </c>
      <c r="D34" s="254"/>
      <c r="E34" s="263"/>
      <c r="F34" s="263"/>
      <c r="G34" s="263"/>
      <c r="H34" s="263"/>
      <c r="I34" s="263"/>
      <c r="J34" s="263"/>
      <c r="K34" s="263"/>
      <c r="L34" s="263"/>
      <c r="M34" s="263"/>
      <c r="N34" s="263"/>
      <c r="O34" s="263"/>
      <c r="P34" s="149"/>
    </row>
    <row r="35" spans="2:16" ht="7.5" customHeight="1">
      <c r="B35" s="281"/>
      <c r="C35" s="282"/>
      <c r="D35" s="282"/>
      <c r="E35" s="283"/>
      <c r="F35" s="283"/>
      <c r="G35" s="283"/>
      <c r="H35" s="283"/>
      <c r="I35" s="283"/>
      <c r="J35" s="283"/>
      <c r="K35" s="283"/>
      <c r="L35" s="283"/>
      <c r="M35" s="283"/>
      <c r="N35" s="283"/>
      <c r="O35" s="283"/>
      <c r="P35" s="149"/>
    </row>
    <row r="36" spans="2:16" ht="90" customHeight="1">
      <c r="B36" s="340" t="s">
        <v>2</v>
      </c>
      <c r="C36" s="340"/>
      <c r="D36" s="340"/>
      <c r="E36" s="352" t="s">
        <v>179</v>
      </c>
      <c r="F36" s="353"/>
      <c r="G36" s="353"/>
      <c r="H36" s="353"/>
      <c r="I36" s="353"/>
      <c r="J36" s="353"/>
      <c r="K36" s="353"/>
      <c r="L36" s="353"/>
      <c r="M36" s="353"/>
      <c r="N36" s="353"/>
      <c r="O36" s="354"/>
      <c r="P36" s="149"/>
    </row>
    <row r="37" spans="2:16" ht="90" customHeight="1">
      <c r="B37" s="351" t="s">
        <v>88</v>
      </c>
      <c r="C37" s="350"/>
      <c r="D37" s="346"/>
      <c r="E37" s="352" t="s">
        <v>178</v>
      </c>
      <c r="F37" s="353"/>
      <c r="G37" s="353"/>
      <c r="H37" s="353"/>
      <c r="I37" s="353"/>
      <c r="J37" s="353"/>
      <c r="K37" s="353"/>
      <c r="L37" s="353"/>
      <c r="M37" s="353"/>
      <c r="N37" s="353"/>
      <c r="O37" s="354"/>
      <c r="P37" s="149"/>
    </row>
    <row r="38" spans="2:16" ht="7.5" customHeight="1">
      <c r="B38" s="253"/>
      <c r="C38" s="254"/>
      <c r="D38" s="254"/>
      <c r="E38" s="263"/>
      <c r="F38" s="263"/>
      <c r="G38" s="263"/>
      <c r="H38" s="263"/>
      <c r="I38" s="263"/>
      <c r="J38" s="263"/>
      <c r="K38" s="263"/>
      <c r="L38" s="263"/>
      <c r="M38" s="263"/>
      <c r="N38" s="263"/>
      <c r="O38" s="263"/>
      <c r="P38" s="149"/>
    </row>
    <row r="39" spans="2:16" ht="7.5" customHeight="1">
      <c r="B39" s="284"/>
      <c r="C39" s="284"/>
      <c r="D39" s="284"/>
      <c r="E39" s="263"/>
      <c r="F39" s="263"/>
      <c r="G39" s="263"/>
      <c r="H39" s="263"/>
      <c r="I39" s="263"/>
      <c r="J39" s="263"/>
      <c r="K39" s="263"/>
      <c r="L39" s="263"/>
      <c r="M39" s="263"/>
      <c r="N39" s="263"/>
      <c r="O39" s="263"/>
      <c r="P39" s="149"/>
    </row>
    <row r="40" spans="2:16" ht="22.5" customHeight="1">
      <c r="B40" s="238" t="s">
        <v>97</v>
      </c>
      <c r="C40" s="256" t="s">
        <v>142</v>
      </c>
      <c r="D40" s="236"/>
    </row>
    <row r="41" spans="2:16" ht="4.95" customHeight="1"/>
    <row r="42" spans="2:16" ht="70.2" customHeight="1">
      <c r="B42" s="387" t="s">
        <v>86</v>
      </c>
      <c r="C42" s="388"/>
      <c r="D42" s="389"/>
      <c r="E42" s="401" t="s">
        <v>292</v>
      </c>
      <c r="F42" s="394"/>
      <c r="G42" s="394"/>
      <c r="H42" s="395"/>
      <c r="I42" s="396" t="s">
        <v>300</v>
      </c>
      <c r="J42" s="396"/>
      <c r="K42" s="396"/>
      <c r="L42" s="396"/>
      <c r="M42" s="396"/>
      <c r="N42" s="396"/>
      <c r="O42" s="397"/>
      <c r="P42" s="149"/>
    </row>
    <row r="43" spans="2:16" ht="70.2" customHeight="1">
      <c r="B43" s="398"/>
      <c r="C43" s="399"/>
      <c r="D43" s="400"/>
      <c r="E43" s="402" t="s">
        <v>91</v>
      </c>
      <c r="F43" s="403"/>
      <c r="G43" s="403"/>
      <c r="H43" s="404"/>
      <c r="I43" s="405" t="s">
        <v>301</v>
      </c>
      <c r="J43" s="405"/>
      <c r="K43" s="405"/>
      <c r="L43" s="405"/>
      <c r="M43" s="405"/>
      <c r="N43" s="405"/>
      <c r="O43" s="406"/>
      <c r="P43" s="149"/>
    </row>
    <row r="44" spans="2:16" ht="70.2" customHeight="1">
      <c r="B44" s="390"/>
      <c r="C44" s="391"/>
      <c r="D44" s="392"/>
      <c r="E44" s="381" t="s">
        <v>92</v>
      </c>
      <c r="F44" s="382"/>
      <c r="G44" s="382"/>
      <c r="H44" s="383"/>
      <c r="I44" s="384" t="s">
        <v>301</v>
      </c>
      <c r="J44" s="385"/>
      <c r="K44" s="385"/>
      <c r="L44" s="385"/>
      <c r="M44" s="385"/>
      <c r="N44" s="385"/>
      <c r="O44" s="386"/>
      <c r="P44" s="149"/>
    </row>
    <row r="45" spans="2:16" ht="70.2" customHeight="1">
      <c r="B45" s="387" t="s">
        <v>90</v>
      </c>
      <c r="C45" s="388"/>
      <c r="D45" s="389"/>
      <c r="E45" s="393" t="s">
        <v>293</v>
      </c>
      <c r="F45" s="394"/>
      <c r="G45" s="394"/>
      <c r="H45" s="395"/>
      <c r="I45" s="396" t="s">
        <v>301</v>
      </c>
      <c r="J45" s="396"/>
      <c r="K45" s="396"/>
      <c r="L45" s="396"/>
      <c r="M45" s="396"/>
      <c r="N45" s="396"/>
      <c r="O45" s="397"/>
      <c r="P45" s="149"/>
    </row>
    <row r="46" spans="2:16" ht="70.2" customHeight="1">
      <c r="B46" s="390"/>
      <c r="C46" s="391"/>
      <c r="D46" s="392"/>
      <c r="E46" s="381" t="s">
        <v>294</v>
      </c>
      <c r="F46" s="382"/>
      <c r="G46" s="382"/>
      <c r="H46" s="383"/>
      <c r="I46" s="385" t="s">
        <v>301</v>
      </c>
      <c r="J46" s="385"/>
      <c r="K46" s="385"/>
      <c r="L46" s="385"/>
      <c r="M46" s="385"/>
      <c r="N46" s="385"/>
      <c r="O46" s="386"/>
      <c r="P46" s="149"/>
    </row>
    <row r="47" spans="2:16" ht="7.5" customHeight="1">
      <c r="B47" s="284"/>
      <c r="C47" s="284"/>
      <c r="D47" s="284"/>
      <c r="E47" s="285"/>
      <c r="F47" s="285"/>
      <c r="G47" s="285"/>
      <c r="H47" s="285"/>
      <c r="I47" s="280"/>
      <c r="J47" s="280"/>
      <c r="K47" s="280"/>
      <c r="L47" s="280"/>
      <c r="M47" s="280"/>
      <c r="N47" s="280"/>
      <c r="O47" s="280"/>
      <c r="P47" s="149"/>
    </row>
    <row r="48" spans="2:16" ht="30" customHeight="1">
      <c r="B48" s="380" t="s">
        <v>146</v>
      </c>
      <c r="C48" s="407"/>
      <c r="D48" s="407"/>
      <c r="E48" s="407"/>
      <c r="F48" s="407"/>
      <c r="G48" s="407"/>
      <c r="H48" s="407"/>
      <c r="I48" s="407"/>
      <c r="J48" s="407"/>
      <c r="K48" s="407"/>
      <c r="L48" s="407"/>
      <c r="M48" s="407"/>
      <c r="N48" s="407"/>
      <c r="O48" s="407"/>
    </row>
    <row r="49" spans="2:18" ht="7.5" customHeight="1">
      <c r="B49" s="286"/>
      <c r="C49" s="286"/>
      <c r="D49" s="286"/>
      <c r="E49" s="286"/>
      <c r="F49" s="286"/>
      <c r="G49" s="286"/>
      <c r="H49" s="286"/>
      <c r="I49" s="286"/>
      <c r="J49" s="286"/>
      <c r="K49" s="286"/>
      <c r="L49" s="286"/>
      <c r="M49" s="286"/>
      <c r="N49" s="286"/>
      <c r="O49" s="286"/>
      <c r="P49" s="149"/>
    </row>
    <row r="50" spans="2:18" ht="7.5" customHeight="1">
      <c r="B50" s="286"/>
      <c r="C50" s="286"/>
      <c r="D50" s="286"/>
      <c r="E50" s="286"/>
      <c r="F50" s="286"/>
      <c r="G50" s="286"/>
      <c r="H50" s="286"/>
      <c r="I50" s="286"/>
      <c r="J50" s="286"/>
      <c r="K50" s="286"/>
      <c r="L50" s="286"/>
      <c r="M50" s="286"/>
      <c r="N50" s="286"/>
      <c r="O50" s="286"/>
      <c r="P50" s="149"/>
    </row>
    <row r="51" spans="2:18" ht="22.5" customHeight="1">
      <c r="B51" s="235" t="s">
        <v>101</v>
      </c>
      <c r="C51" s="236" t="s">
        <v>122</v>
      </c>
      <c r="D51" s="236"/>
      <c r="E51" s="236"/>
      <c r="F51" s="123"/>
      <c r="G51" s="123"/>
      <c r="H51" s="123"/>
      <c r="I51" s="123"/>
      <c r="J51" s="123"/>
      <c r="K51" s="123"/>
      <c r="L51" s="123"/>
      <c r="M51" s="123"/>
      <c r="N51" s="123"/>
      <c r="O51" s="123"/>
      <c r="P51" s="149"/>
    </row>
    <row r="52" spans="2:18" ht="7.5" customHeight="1">
      <c r="B52" s="164"/>
      <c r="C52" s="164"/>
      <c r="D52" s="164"/>
      <c r="E52" s="164"/>
      <c r="F52" s="164"/>
      <c r="G52" s="164"/>
      <c r="H52" s="164"/>
      <c r="I52" s="164"/>
      <c r="J52" s="164"/>
      <c r="K52" s="164"/>
      <c r="L52" s="164"/>
      <c r="M52" s="164"/>
      <c r="N52" s="164"/>
      <c r="O52" s="164"/>
    </row>
    <row r="53" spans="2:18" ht="156" customHeight="1">
      <c r="B53" s="408" t="s">
        <v>302</v>
      </c>
      <c r="C53" s="409"/>
      <c r="D53" s="409"/>
      <c r="E53" s="409"/>
      <c r="F53" s="409"/>
      <c r="G53" s="409"/>
      <c r="H53" s="409"/>
      <c r="I53" s="409"/>
      <c r="J53" s="409"/>
      <c r="K53" s="409"/>
      <c r="L53" s="409"/>
      <c r="M53" s="409"/>
      <c r="N53" s="409"/>
      <c r="O53" s="410"/>
      <c r="R53" s="287" t="s">
        <v>183</v>
      </c>
    </row>
    <row r="54" spans="2:18" ht="7.5" customHeight="1">
      <c r="B54" s="238"/>
      <c r="C54" s="251"/>
      <c r="D54" s="251"/>
      <c r="E54" s="251"/>
    </row>
    <row r="55" spans="2:18" ht="22.5" customHeight="1">
      <c r="B55" s="234" t="s">
        <v>120</v>
      </c>
      <c r="J55" s="288"/>
    </row>
    <row r="56" spans="2:18" ht="7.5" customHeight="1">
      <c r="B56" s="238"/>
      <c r="C56" s="251"/>
      <c r="D56" s="251"/>
      <c r="E56" s="251"/>
    </row>
    <row r="57" spans="2:18" ht="300" customHeight="1">
      <c r="B57" s="411" t="s">
        <v>309</v>
      </c>
      <c r="C57" s="412"/>
      <c r="D57" s="412"/>
      <c r="E57" s="412"/>
      <c r="F57" s="412"/>
      <c r="G57" s="412"/>
      <c r="H57" s="412"/>
      <c r="I57" s="412"/>
      <c r="J57" s="412"/>
      <c r="K57" s="412"/>
      <c r="L57" s="412"/>
      <c r="M57" s="412"/>
      <c r="N57" s="412"/>
      <c r="O57" s="413"/>
      <c r="P57" s="149"/>
      <c r="R57" s="287" t="s">
        <v>184</v>
      </c>
    </row>
    <row r="58" spans="2:18" ht="7.5" customHeight="1">
      <c r="B58" s="284"/>
      <c r="C58" s="284"/>
      <c r="D58" s="284"/>
      <c r="E58" s="263"/>
      <c r="F58" s="263"/>
      <c r="G58" s="263"/>
      <c r="H58" s="263"/>
      <c r="I58" s="279"/>
      <c r="J58" s="284"/>
      <c r="K58" s="284"/>
      <c r="L58" s="263"/>
      <c r="M58" s="263"/>
      <c r="N58" s="263"/>
      <c r="O58" s="263"/>
      <c r="P58" s="149"/>
    </row>
    <row r="59" spans="2:18" ht="7.5" customHeight="1">
      <c r="B59" s="284"/>
      <c r="C59" s="284"/>
      <c r="D59" s="284"/>
      <c r="E59" s="263"/>
      <c r="F59" s="263"/>
      <c r="G59" s="263"/>
      <c r="H59" s="263"/>
      <c r="I59" s="279"/>
      <c r="J59" s="284"/>
      <c r="K59" s="284"/>
      <c r="L59" s="263"/>
      <c r="M59" s="263"/>
      <c r="N59" s="263"/>
      <c r="O59" s="263"/>
      <c r="P59" s="149"/>
    </row>
    <row r="60" spans="2:18" ht="23.25" customHeight="1">
      <c r="B60" s="234" t="s">
        <v>128</v>
      </c>
    </row>
    <row r="61" spans="2:18" ht="7.5" customHeight="1"/>
    <row r="62" spans="2:18" ht="23.25" customHeight="1">
      <c r="B62" s="237" t="s">
        <v>303</v>
      </c>
      <c r="C62" s="256"/>
      <c r="D62" s="256"/>
      <c r="E62" s="256"/>
      <c r="F62" s="256"/>
      <c r="G62" s="256"/>
    </row>
    <row r="63" spans="2:18" ht="8.25" customHeight="1">
      <c r="B63" s="239"/>
      <c r="C63" s="240"/>
      <c r="D63" s="240"/>
      <c r="E63" s="240"/>
      <c r="F63" s="240"/>
      <c r="G63" s="240"/>
      <c r="H63" s="240"/>
      <c r="I63" s="240"/>
      <c r="J63" s="240"/>
      <c r="K63" s="240"/>
      <c r="L63" s="240"/>
      <c r="M63" s="240"/>
      <c r="N63" s="240"/>
      <c r="O63" s="240"/>
      <c r="P63" s="240"/>
    </row>
    <row r="64" spans="2:18" ht="22.5" customHeight="1">
      <c r="B64" s="414" t="s">
        <v>286</v>
      </c>
      <c r="C64" s="415"/>
      <c r="D64" s="415"/>
      <c r="E64" s="415"/>
      <c r="F64" s="415"/>
      <c r="G64" s="415"/>
      <c r="H64" s="415"/>
      <c r="I64" s="415"/>
      <c r="J64" s="415"/>
      <c r="K64" s="415"/>
      <c r="L64" s="415"/>
      <c r="M64" s="415"/>
      <c r="N64" s="415"/>
      <c r="O64" s="415"/>
      <c r="P64" s="415"/>
    </row>
    <row r="65" spans="2:18" ht="22.5" customHeight="1">
      <c r="B65" s="238" t="s">
        <v>143</v>
      </c>
      <c r="C65" s="239" t="s">
        <v>150</v>
      </c>
      <c r="D65" s="240"/>
      <c r="E65" s="240"/>
      <c r="F65" s="240"/>
      <c r="G65" s="240"/>
      <c r="H65" s="240"/>
      <c r="I65" s="240"/>
      <c r="J65" s="240"/>
      <c r="K65" s="240"/>
      <c r="L65" s="240"/>
      <c r="M65" s="240"/>
      <c r="N65" s="240"/>
      <c r="O65" s="240"/>
      <c r="P65" s="240"/>
    </row>
    <row r="66" spans="2:18" ht="8.25" customHeight="1">
      <c r="B66" s="239"/>
      <c r="C66" s="240"/>
      <c r="D66" s="240"/>
      <c r="E66" s="240"/>
      <c r="F66" s="240"/>
      <c r="G66" s="240"/>
      <c r="H66" s="240"/>
      <c r="I66" s="240"/>
      <c r="J66" s="240"/>
      <c r="K66" s="240"/>
      <c r="L66" s="240"/>
      <c r="M66" s="240"/>
      <c r="N66" s="240"/>
      <c r="O66" s="240"/>
      <c r="P66" s="240"/>
    </row>
    <row r="67" spans="2:18" ht="390" customHeight="1">
      <c r="B67" s="416" t="s">
        <v>296</v>
      </c>
      <c r="C67" s="417"/>
      <c r="D67" s="417"/>
      <c r="E67" s="417"/>
      <c r="F67" s="417"/>
      <c r="G67" s="417"/>
      <c r="H67" s="417"/>
      <c r="I67" s="417"/>
      <c r="J67" s="417"/>
      <c r="K67" s="417"/>
      <c r="L67" s="417"/>
      <c r="M67" s="417"/>
      <c r="N67" s="417"/>
      <c r="O67" s="418"/>
      <c r="P67" s="240"/>
      <c r="R67" s="287" t="s">
        <v>185</v>
      </c>
    </row>
    <row r="68" spans="2:18" ht="45" customHeight="1">
      <c r="B68" s="423" t="s">
        <v>295</v>
      </c>
      <c r="C68" s="424"/>
      <c r="D68" s="424"/>
      <c r="E68" s="424"/>
      <c r="F68" s="424"/>
      <c r="G68" s="424"/>
      <c r="H68" s="424"/>
      <c r="I68" s="424"/>
      <c r="J68" s="424"/>
      <c r="K68" s="424"/>
      <c r="L68" s="424"/>
      <c r="M68" s="424"/>
      <c r="N68" s="424"/>
      <c r="O68" s="425"/>
      <c r="P68" s="240"/>
      <c r="R68" s="287"/>
    </row>
    <row r="69" spans="2:18" ht="7.5" customHeight="1">
      <c r="B69" s="241"/>
      <c r="C69" s="241"/>
      <c r="D69" s="241"/>
      <c r="E69" s="241"/>
      <c r="F69" s="241"/>
      <c r="G69" s="241"/>
      <c r="H69" s="241"/>
      <c r="I69" s="241"/>
      <c r="J69" s="241"/>
      <c r="K69" s="241"/>
      <c r="L69" s="241"/>
      <c r="M69" s="241"/>
      <c r="N69" s="241"/>
      <c r="O69" s="241"/>
      <c r="P69" s="241"/>
    </row>
    <row r="70" spans="2:18" ht="7.5" customHeight="1">
      <c r="B70" s="241"/>
      <c r="C70" s="241"/>
      <c r="D70" s="241"/>
      <c r="E70" s="241"/>
      <c r="F70" s="241"/>
      <c r="G70" s="241"/>
      <c r="H70" s="241"/>
      <c r="I70" s="241"/>
      <c r="J70" s="241"/>
      <c r="K70" s="241"/>
      <c r="L70" s="241"/>
      <c r="M70" s="241"/>
      <c r="N70" s="241"/>
      <c r="O70" s="241"/>
      <c r="P70" s="241"/>
    </row>
    <row r="71" spans="2:18" ht="22.5" customHeight="1">
      <c r="B71" s="122" t="s">
        <v>131</v>
      </c>
      <c r="C71" s="242"/>
      <c r="D71" s="242"/>
      <c r="E71" s="242"/>
      <c r="F71" s="228"/>
      <c r="G71" s="228"/>
      <c r="H71" s="228"/>
      <c r="I71" s="228"/>
      <c r="J71" s="228"/>
      <c r="K71" s="228"/>
      <c r="L71" s="228"/>
      <c r="M71" s="228"/>
      <c r="N71" s="228"/>
      <c r="O71" s="228"/>
      <c r="P71" s="136"/>
    </row>
    <row r="72" spans="2:18" ht="7.5" customHeight="1">
      <c r="B72" s="122"/>
      <c r="C72" s="242"/>
      <c r="D72" s="242"/>
      <c r="E72" s="242"/>
      <c r="F72" s="228"/>
      <c r="G72" s="228"/>
      <c r="H72" s="228"/>
      <c r="I72" s="228"/>
      <c r="J72" s="228"/>
      <c r="K72" s="228"/>
      <c r="L72" s="228"/>
      <c r="M72" s="228"/>
      <c r="N72" s="228"/>
      <c r="O72" s="228"/>
      <c r="P72" s="136"/>
    </row>
    <row r="73" spans="2:18" ht="390" customHeight="1">
      <c r="B73" s="352" t="s">
        <v>310</v>
      </c>
      <c r="C73" s="419"/>
      <c r="D73" s="419"/>
      <c r="E73" s="419"/>
      <c r="F73" s="419"/>
      <c r="G73" s="419"/>
      <c r="H73" s="419"/>
      <c r="I73" s="419"/>
      <c r="J73" s="419"/>
      <c r="K73" s="419"/>
      <c r="L73" s="419"/>
      <c r="M73" s="419"/>
      <c r="N73" s="419"/>
      <c r="O73" s="420"/>
      <c r="P73" s="136"/>
      <c r="R73" s="287" t="s">
        <v>186</v>
      </c>
    </row>
    <row r="74" spans="2:18" ht="7.5" customHeight="1">
      <c r="B74" s="165"/>
      <c r="C74" s="166"/>
      <c r="D74" s="166"/>
      <c r="E74" s="166"/>
      <c r="F74" s="166"/>
      <c r="G74" s="166"/>
      <c r="H74" s="166"/>
      <c r="I74" s="166"/>
      <c r="J74" s="166"/>
      <c r="K74" s="166"/>
      <c r="L74" s="166"/>
      <c r="M74" s="166"/>
      <c r="N74" s="166"/>
      <c r="O74" s="166"/>
      <c r="P74" s="136"/>
    </row>
    <row r="75" spans="2:18" ht="7.5" customHeight="1">
      <c r="B75" s="165"/>
      <c r="C75" s="166"/>
      <c r="D75" s="166"/>
      <c r="E75" s="166"/>
      <c r="F75" s="166"/>
      <c r="G75" s="166"/>
      <c r="H75" s="166"/>
      <c r="I75" s="166"/>
      <c r="J75" s="166"/>
      <c r="K75" s="166"/>
      <c r="L75" s="166"/>
      <c r="M75" s="166"/>
      <c r="N75" s="166"/>
      <c r="O75" s="166"/>
      <c r="P75" s="136"/>
    </row>
    <row r="76" spans="2:18" ht="22.5" customHeight="1">
      <c r="B76" s="228" t="s">
        <v>287</v>
      </c>
      <c r="C76" s="243"/>
      <c r="D76" s="243"/>
      <c r="E76" s="243"/>
      <c r="F76" s="228"/>
      <c r="G76" s="228"/>
      <c r="H76" s="228"/>
      <c r="I76" s="228"/>
      <c r="J76" s="228"/>
      <c r="K76" s="228"/>
      <c r="L76" s="228"/>
      <c r="M76" s="228"/>
      <c r="N76" s="228"/>
      <c r="O76" s="228"/>
      <c r="P76" s="136"/>
    </row>
    <row r="77" spans="2:18" ht="8.4" customHeight="1">
      <c r="B77" s="228"/>
      <c r="C77" s="243"/>
      <c r="D77" s="243"/>
      <c r="E77" s="243"/>
      <c r="F77" s="228"/>
      <c r="G77" s="228"/>
      <c r="H77" s="228"/>
      <c r="I77" s="228"/>
      <c r="J77" s="228"/>
      <c r="K77" s="228"/>
      <c r="L77" s="228"/>
      <c r="M77" s="228"/>
      <c r="N77" s="228"/>
      <c r="O77" s="228"/>
      <c r="P77" s="136"/>
    </row>
    <row r="78" spans="2:18" ht="300" customHeight="1">
      <c r="B78" s="352" t="s">
        <v>311</v>
      </c>
      <c r="C78" s="353"/>
      <c r="D78" s="353"/>
      <c r="E78" s="353"/>
      <c r="F78" s="353"/>
      <c r="G78" s="353"/>
      <c r="H78" s="353"/>
      <c r="I78" s="353"/>
      <c r="J78" s="353"/>
      <c r="K78" s="353"/>
      <c r="L78" s="353"/>
      <c r="M78" s="353"/>
      <c r="N78" s="353"/>
      <c r="O78" s="354"/>
      <c r="P78" s="136"/>
      <c r="R78" s="287" t="s">
        <v>186</v>
      </c>
    </row>
    <row r="79" spans="2:18" ht="7.5" customHeight="1">
      <c r="B79" s="244"/>
      <c r="C79" s="245"/>
      <c r="D79" s="245"/>
      <c r="E79" s="245"/>
      <c r="F79" s="245"/>
      <c r="G79" s="245"/>
      <c r="H79" s="245"/>
      <c r="I79" s="245"/>
      <c r="J79" s="245"/>
      <c r="K79" s="245"/>
      <c r="L79" s="245"/>
      <c r="M79" s="245"/>
      <c r="N79" s="245"/>
      <c r="O79" s="245"/>
    </row>
    <row r="80" spans="2:18" ht="7.5" customHeight="1">
      <c r="B80" s="244"/>
      <c r="C80" s="245"/>
      <c r="D80" s="245"/>
      <c r="E80" s="245"/>
      <c r="F80" s="245"/>
      <c r="G80" s="245"/>
      <c r="H80" s="245"/>
      <c r="I80" s="245"/>
      <c r="J80" s="245"/>
      <c r="K80" s="245"/>
      <c r="L80" s="245"/>
      <c r="M80" s="245"/>
      <c r="N80" s="245"/>
      <c r="O80" s="245"/>
    </row>
    <row r="81" spans="2:34" ht="22.95" customHeight="1">
      <c r="B81" s="246" t="s">
        <v>288</v>
      </c>
      <c r="C81" s="247"/>
      <c r="D81" s="247"/>
      <c r="E81" s="247"/>
      <c r="F81" s="234"/>
      <c r="G81" s="234"/>
      <c r="H81" s="123"/>
      <c r="I81" s="123"/>
      <c r="J81" s="123"/>
      <c r="K81" s="123"/>
      <c r="L81" s="123"/>
      <c r="M81" s="123"/>
      <c r="N81" s="123"/>
      <c r="O81" s="123"/>
    </row>
    <row r="82" spans="2:34" ht="7.5" customHeight="1">
      <c r="B82" s="246"/>
      <c r="C82" s="247"/>
      <c r="D82" s="247"/>
      <c r="E82" s="247"/>
      <c r="F82" s="234"/>
      <c r="G82" s="234"/>
      <c r="H82" s="123"/>
      <c r="I82" s="123"/>
      <c r="J82" s="123"/>
      <c r="K82" s="123"/>
      <c r="L82" s="123"/>
      <c r="M82" s="123"/>
      <c r="N82" s="123"/>
      <c r="O82" s="123"/>
    </row>
    <row r="83" spans="2:34" ht="52.5" customHeight="1">
      <c r="B83" s="421" t="s">
        <v>127</v>
      </c>
      <c r="C83" s="421"/>
      <c r="D83" s="421"/>
      <c r="E83" s="421"/>
      <c r="F83" s="421"/>
      <c r="G83" s="421"/>
      <c r="H83" s="421"/>
      <c r="I83" s="421"/>
      <c r="J83" s="421"/>
      <c r="K83" s="421"/>
      <c r="L83" s="421"/>
      <c r="M83" s="421"/>
      <c r="N83" s="421"/>
      <c r="O83" s="421"/>
      <c r="P83" s="248"/>
      <c r="T83" s="422"/>
      <c r="U83" s="422"/>
      <c r="V83" s="422"/>
      <c r="W83" s="422"/>
      <c r="X83" s="422"/>
      <c r="Y83" s="422"/>
      <c r="Z83" s="422"/>
      <c r="AA83" s="422"/>
      <c r="AB83" s="422"/>
      <c r="AC83" s="422"/>
      <c r="AD83" s="422"/>
      <c r="AE83" s="422"/>
      <c r="AF83" s="422"/>
      <c r="AG83" s="422"/>
      <c r="AH83" s="422"/>
    </row>
    <row r="84" spans="2:34" ht="7.5" customHeight="1">
      <c r="B84" s="260"/>
      <c r="C84" s="250"/>
      <c r="D84" s="250"/>
      <c r="E84" s="250"/>
      <c r="F84" s="250"/>
      <c r="G84" s="250"/>
      <c r="H84" s="250"/>
      <c r="I84" s="250"/>
      <c r="J84" s="250"/>
      <c r="K84" s="250"/>
      <c r="L84" s="250"/>
      <c r="M84" s="250"/>
      <c r="N84" s="250"/>
      <c r="O84" s="250"/>
      <c r="P84" s="249"/>
      <c r="T84" s="422"/>
      <c r="U84" s="422"/>
      <c r="V84" s="422"/>
      <c r="W84" s="422"/>
      <c r="X84" s="422"/>
      <c r="Y84" s="422"/>
      <c r="Z84" s="422"/>
      <c r="AA84" s="422"/>
      <c r="AB84" s="422"/>
      <c r="AC84" s="422"/>
      <c r="AD84" s="422"/>
      <c r="AE84" s="422"/>
      <c r="AF84" s="422"/>
      <c r="AG84" s="422"/>
      <c r="AH84" s="422"/>
    </row>
    <row r="85" spans="2:34" ht="22.5" customHeight="1">
      <c r="B85" s="122" t="s">
        <v>124</v>
      </c>
      <c r="C85" s="122"/>
      <c r="D85" s="122"/>
      <c r="E85" s="123"/>
      <c r="F85" s="123"/>
      <c r="G85" s="123"/>
      <c r="H85" s="123"/>
      <c r="I85" s="123"/>
      <c r="J85" s="123"/>
      <c r="K85" s="123"/>
      <c r="L85" s="123"/>
      <c r="M85" s="123"/>
      <c r="N85" s="123"/>
      <c r="O85" s="123"/>
      <c r="T85" s="422"/>
      <c r="U85" s="422"/>
      <c r="V85" s="422"/>
      <c r="W85" s="422"/>
      <c r="X85" s="422"/>
      <c r="Y85" s="422"/>
      <c r="Z85" s="422"/>
      <c r="AA85" s="422"/>
      <c r="AB85" s="422"/>
      <c r="AC85" s="422"/>
      <c r="AD85" s="422"/>
      <c r="AE85" s="422"/>
      <c r="AF85" s="422"/>
      <c r="AG85" s="422"/>
      <c r="AH85" s="422"/>
    </row>
    <row r="86" spans="2:34" ht="7.95" customHeight="1">
      <c r="B86" s="238"/>
      <c r="C86" s="251"/>
      <c r="D86" s="251"/>
      <c r="E86" s="251"/>
    </row>
    <row r="87" spans="2:34" ht="45" customHeight="1">
      <c r="B87" s="426" t="s">
        <v>109</v>
      </c>
      <c r="C87" s="427"/>
      <c r="D87" s="427"/>
      <c r="E87" s="427"/>
      <c r="F87" s="428"/>
      <c r="G87" s="352" t="s">
        <v>192</v>
      </c>
      <c r="H87" s="353"/>
      <c r="I87" s="353"/>
      <c r="J87" s="353"/>
      <c r="K87" s="353"/>
      <c r="L87" s="353"/>
      <c r="M87" s="353"/>
      <c r="N87" s="353"/>
      <c r="O87" s="354"/>
      <c r="P87" s="136"/>
    </row>
    <row r="88" spans="2:34" ht="45" customHeight="1">
      <c r="B88" s="426" t="s">
        <v>110</v>
      </c>
      <c r="C88" s="427"/>
      <c r="D88" s="427"/>
      <c r="E88" s="427"/>
      <c r="F88" s="428"/>
      <c r="G88" s="352" t="s">
        <v>193</v>
      </c>
      <c r="H88" s="353"/>
      <c r="I88" s="353"/>
      <c r="J88" s="353"/>
      <c r="K88" s="353"/>
      <c r="L88" s="353"/>
      <c r="M88" s="353"/>
      <c r="N88" s="353"/>
      <c r="O88" s="354"/>
      <c r="P88" s="136"/>
      <c r="Q88" s="287"/>
    </row>
    <row r="89" spans="2:34" ht="45" customHeight="1">
      <c r="B89" s="426" t="s">
        <v>134</v>
      </c>
      <c r="C89" s="427"/>
      <c r="D89" s="427"/>
      <c r="E89" s="427"/>
      <c r="F89" s="428"/>
      <c r="G89" s="352" t="s">
        <v>188</v>
      </c>
      <c r="H89" s="353"/>
      <c r="I89" s="353"/>
      <c r="J89" s="353"/>
      <c r="K89" s="353"/>
      <c r="L89" s="353"/>
      <c r="M89" s="353"/>
      <c r="N89" s="353"/>
      <c r="O89" s="354"/>
      <c r="P89" s="136"/>
    </row>
    <row r="90" spans="2:34" ht="45" customHeight="1">
      <c r="B90" s="355" t="s">
        <v>155</v>
      </c>
      <c r="C90" s="429"/>
      <c r="D90" s="429"/>
      <c r="E90" s="429"/>
      <c r="F90" s="430"/>
      <c r="G90" s="352" t="s">
        <v>188</v>
      </c>
      <c r="H90" s="353"/>
      <c r="I90" s="353"/>
      <c r="J90" s="353"/>
      <c r="K90" s="353"/>
      <c r="L90" s="353"/>
      <c r="M90" s="353"/>
      <c r="N90" s="353"/>
      <c r="O90" s="354"/>
      <c r="P90" s="136"/>
    </row>
    <row r="91" spans="2:34" ht="8.25" customHeight="1">
      <c r="B91" s="252"/>
      <c r="C91" s="252"/>
      <c r="D91" s="252"/>
      <c r="E91" s="252"/>
      <c r="F91" s="252"/>
      <c r="G91" s="228"/>
      <c r="H91" s="228"/>
      <c r="I91" s="228"/>
      <c r="J91" s="228"/>
      <c r="K91" s="228"/>
      <c r="L91" s="228"/>
      <c r="M91" s="228"/>
      <c r="N91" s="228"/>
      <c r="O91" s="228"/>
      <c r="P91" s="136"/>
    </row>
    <row r="92" spans="2:34" ht="22.5" customHeight="1">
      <c r="B92" s="228" t="s">
        <v>289</v>
      </c>
      <c r="D92" s="122"/>
    </row>
    <row r="93" spans="2:34" ht="7.95" customHeight="1">
      <c r="B93" s="238"/>
      <c r="C93" s="228"/>
      <c r="D93" s="122"/>
    </row>
    <row r="94" spans="2:34" ht="45" customHeight="1">
      <c r="B94" s="355" t="s">
        <v>104</v>
      </c>
      <c r="C94" s="429"/>
      <c r="D94" s="429"/>
      <c r="E94" s="429"/>
      <c r="F94" s="430"/>
      <c r="G94" s="352" t="s">
        <v>312</v>
      </c>
      <c r="H94" s="353"/>
      <c r="I94" s="353"/>
      <c r="J94" s="353"/>
      <c r="K94" s="353"/>
      <c r="L94" s="353"/>
      <c r="M94" s="353"/>
      <c r="N94" s="353"/>
      <c r="O94" s="354"/>
      <c r="P94" s="136"/>
    </row>
    <row r="95" spans="2:34" ht="45" customHeight="1">
      <c r="B95" s="426" t="s">
        <v>103</v>
      </c>
      <c r="C95" s="427"/>
      <c r="D95" s="427"/>
      <c r="E95" s="427"/>
      <c r="F95" s="428"/>
      <c r="G95" s="352" t="s">
        <v>188</v>
      </c>
      <c r="H95" s="353"/>
      <c r="I95" s="353"/>
      <c r="J95" s="353"/>
      <c r="K95" s="353"/>
      <c r="L95" s="353"/>
      <c r="M95" s="353"/>
      <c r="N95" s="353"/>
      <c r="O95" s="354"/>
      <c r="P95" s="136"/>
    </row>
    <row r="96" spans="2:34" ht="45" customHeight="1">
      <c r="B96" s="355" t="s">
        <v>155</v>
      </c>
      <c r="C96" s="429"/>
      <c r="D96" s="429"/>
      <c r="E96" s="429"/>
      <c r="F96" s="430"/>
      <c r="G96" s="352" t="s">
        <v>188</v>
      </c>
      <c r="H96" s="353"/>
      <c r="I96" s="353"/>
      <c r="J96" s="353"/>
      <c r="K96" s="353"/>
      <c r="L96" s="353"/>
      <c r="M96" s="353"/>
      <c r="N96" s="353"/>
      <c r="O96" s="354"/>
      <c r="P96" s="136"/>
    </row>
    <row r="97" spans="2:18" ht="7.5" customHeight="1">
      <c r="B97" s="253"/>
      <c r="C97" s="254"/>
      <c r="D97" s="254"/>
      <c r="E97" s="254"/>
      <c r="F97" s="149"/>
      <c r="G97" s="149"/>
      <c r="H97" s="149"/>
      <c r="I97" s="149"/>
      <c r="J97" s="149"/>
      <c r="K97" s="149"/>
      <c r="L97" s="149"/>
      <c r="M97" s="149"/>
      <c r="N97" s="149"/>
      <c r="O97" s="149"/>
      <c r="P97" s="136"/>
    </row>
    <row r="98" spans="2:18" ht="22.5" customHeight="1">
      <c r="B98" s="228" t="s">
        <v>290</v>
      </c>
      <c r="C98" s="254"/>
      <c r="D98" s="254"/>
      <c r="E98" s="254"/>
      <c r="F98" s="149"/>
      <c r="G98" s="149"/>
      <c r="H98" s="149"/>
      <c r="I98" s="149"/>
      <c r="J98" s="149"/>
      <c r="K98" s="149"/>
      <c r="L98" s="149"/>
      <c r="M98" s="149"/>
      <c r="N98" s="149"/>
      <c r="O98" s="149"/>
      <c r="P98" s="136"/>
    </row>
    <row r="99" spans="2:18" ht="7.5" customHeight="1">
      <c r="B99" s="228"/>
      <c r="C99" s="254"/>
      <c r="D99" s="254"/>
      <c r="E99" s="254"/>
      <c r="F99" s="149"/>
      <c r="G99" s="149"/>
      <c r="H99" s="149"/>
      <c r="I99" s="149"/>
      <c r="J99" s="149"/>
      <c r="K99" s="149"/>
      <c r="L99" s="149"/>
      <c r="M99" s="149"/>
      <c r="N99" s="149"/>
      <c r="O99" s="149"/>
      <c r="P99" s="136"/>
    </row>
    <row r="100" spans="2:18" ht="45" customHeight="1">
      <c r="B100" s="431" t="s">
        <v>135</v>
      </c>
      <c r="C100" s="432"/>
      <c r="D100" s="432"/>
      <c r="E100" s="432"/>
      <c r="F100" s="433"/>
      <c r="G100" s="434" t="s">
        <v>187</v>
      </c>
      <c r="H100" s="435"/>
      <c r="I100" s="435"/>
      <c r="J100" s="435"/>
      <c r="K100" s="435"/>
      <c r="L100" s="435"/>
      <c r="M100" s="435"/>
      <c r="N100" s="435"/>
      <c r="O100" s="436"/>
      <c r="P100" s="136"/>
    </row>
    <row r="101" spans="2:18" ht="45" customHeight="1">
      <c r="B101" s="437" t="s">
        <v>105</v>
      </c>
      <c r="C101" s="437"/>
      <c r="D101" s="437"/>
      <c r="E101" s="437"/>
      <c r="F101" s="437"/>
      <c r="G101" s="434" t="s">
        <v>187</v>
      </c>
      <c r="H101" s="435"/>
      <c r="I101" s="435"/>
      <c r="J101" s="435"/>
      <c r="K101" s="435"/>
      <c r="L101" s="435"/>
      <c r="M101" s="435"/>
      <c r="N101" s="435"/>
      <c r="O101" s="436"/>
      <c r="P101" s="136"/>
    </row>
    <row r="102" spans="2:18" ht="45" customHeight="1">
      <c r="B102" s="438" t="s">
        <v>156</v>
      </c>
      <c r="C102" s="438"/>
      <c r="D102" s="438"/>
      <c r="E102" s="438"/>
      <c r="F102" s="438"/>
      <c r="G102" s="434" t="s">
        <v>187</v>
      </c>
      <c r="H102" s="435"/>
      <c r="I102" s="435"/>
      <c r="J102" s="435"/>
      <c r="K102" s="435"/>
      <c r="L102" s="435"/>
      <c r="M102" s="435"/>
      <c r="N102" s="435"/>
      <c r="O102" s="436"/>
      <c r="P102" s="136"/>
    </row>
    <row r="103" spans="2:18" ht="45" customHeight="1">
      <c r="B103" s="438" t="s">
        <v>157</v>
      </c>
      <c r="C103" s="438"/>
      <c r="D103" s="438"/>
      <c r="E103" s="438"/>
      <c r="F103" s="438"/>
      <c r="G103" s="434" t="s">
        <v>187</v>
      </c>
      <c r="H103" s="435"/>
      <c r="I103" s="435"/>
      <c r="J103" s="435"/>
      <c r="K103" s="435"/>
      <c r="L103" s="435"/>
      <c r="M103" s="435"/>
      <c r="N103" s="435"/>
      <c r="O103" s="436"/>
      <c r="P103" s="136"/>
    </row>
    <row r="104" spans="2:18" ht="45" customHeight="1">
      <c r="B104" s="438" t="s">
        <v>106</v>
      </c>
      <c r="C104" s="438"/>
      <c r="D104" s="438"/>
      <c r="E104" s="438"/>
      <c r="F104" s="438"/>
      <c r="G104" s="434" t="s">
        <v>187</v>
      </c>
      <c r="H104" s="435"/>
      <c r="I104" s="435"/>
      <c r="J104" s="435"/>
      <c r="K104" s="435"/>
      <c r="L104" s="435"/>
      <c r="M104" s="435"/>
      <c r="N104" s="435"/>
      <c r="O104" s="436"/>
      <c r="P104" s="136"/>
    </row>
    <row r="105" spans="2:18" ht="45" customHeight="1">
      <c r="B105" s="438" t="s">
        <v>107</v>
      </c>
      <c r="C105" s="438"/>
      <c r="D105" s="438"/>
      <c r="E105" s="438"/>
      <c r="F105" s="438"/>
      <c r="G105" s="434" t="s">
        <v>190</v>
      </c>
      <c r="H105" s="435"/>
      <c r="I105" s="435"/>
      <c r="J105" s="435"/>
      <c r="K105" s="435"/>
      <c r="L105" s="435"/>
      <c r="M105" s="435"/>
      <c r="N105" s="435"/>
      <c r="O105" s="436"/>
      <c r="P105" s="136"/>
    </row>
    <row r="106" spans="2:18" ht="66.75" customHeight="1">
      <c r="B106" s="438" t="s">
        <v>155</v>
      </c>
      <c r="C106" s="438"/>
      <c r="D106" s="438"/>
      <c r="E106" s="438"/>
      <c r="F106" s="438"/>
      <c r="G106" s="434" t="s">
        <v>191</v>
      </c>
      <c r="H106" s="435"/>
      <c r="I106" s="435"/>
      <c r="J106" s="435"/>
      <c r="K106" s="435"/>
      <c r="L106" s="435"/>
      <c r="M106" s="435"/>
      <c r="N106" s="435"/>
      <c r="O106" s="436"/>
      <c r="P106" s="136"/>
    </row>
    <row r="107" spans="2:18" ht="7.5" customHeight="1"/>
    <row r="108" spans="2:18" ht="7.5" customHeight="1"/>
    <row r="109" spans="2:18" ht="22.5" customHeight="1">
      <c r="B109" s="255" t="s">
        <v>121</v>
      </c>
      <c r="C109" s="122" t="s">
        <v>313</v>
      </c>
      <c r="D109" s="122"/>
      <c r="E109" s="123"/>
      <c r="F109" s="123"/>
      <c r="G109" s="123"/>
    </row>
    <row r="110" spans="2:18" ht="7.5" customHeight="1">
      <c r="B110" s="235"/>
      <c r="C110" s="122"/>
      <c r="D110" s="122"/>
      <c r="E110" s="123"/>
      <c r="F110" s="123"/>
      <c r="G110" s="123"/>
    </row>
    <row r="111" spans="2:18" ht="160.19999999999999" customHeight="1">
      <c r="B111" s="348" t="s">
        <v>314</v>
      </c>
      <c r="C111" s="348"/>
      <c r="D111" s="348"/>
      <c r="E111" s="348"/>
      <c r="F111" s="352" t="s">
        <v>315</v>
      </c>
      <c r="G111" s="353"/>
      <c r="H111" s="353"/>
      <c r="I111" s="353"/>
      <c r="J111" s="353"/>
      <c r="K111" s="353"/>
      <c r="L111" s="353"/>
      <c r="M111" s="353"/>
      <c r="N111" s="353"/>
      <c r="O111" s="354"/>
      <c r="P111" s="149"/>
      <c r="R111" s="287" t="s">
        <v>189</v>
      </c>
    </row>
  </sheetData>
  <mergeCells count="95">
    <mergeCell ref="B105:F105"/>
    <mergeCell ref="G105:O105"/>
    <mergeCell ref="B106:F106"/>
    <mergeCell ref="G106:O106"/>
    <mergeCell ref="B111:E111"/>
    <mergeCell ref="F111:O111"/>
    <mergeCell ref="B102:F102"/>
    <mergeCell ref="G102:O102"/>
    <mergeCell ref="B103:F103"/>
    <mergeCell ref="G103:O103"/>
    <mergeCell ref="B104:F104"/>
    <mergeCell ref="G104:O104"/>
    <mergeCell ref="B96:F96"/>
    <mergeCell ref="G96:O96"/>
    <mergeCell ref="B100:F100"/>
    <mergeCell ref="G100:O100"/>
    <mergeCell ref="B101:F101"/>
    <mergeCell ref="G101:O101"/>
    <mergeCell ref="B90:F90"/>
    <mergeCell ref="G90:O90"/>
    <mergeCell ref="B94:F94"/>
    <mergeCell ref="G94:O94"/>
    <mergeCell ref="B95:F95"/>
    <mergeCell ref="G95:O95"/>
    <mergeCell ref="B87:F87"/>
    <mergeCell ref="G87:O87"/>
    <mergeCell ref="B88:F88"/>
    <mergeCell ref="G88:O88"/>
    <mergeCell ref="B89:F89"/>
    <mergeCell ref="G89:O89"/>
    <mergeCell ref="B73:O73"/>
    <mergeCell ref="B78:O78"/>
    <mergeCell ref="B83:O83"/>
    <mergeCell ref="T83:AH85"/>
    <mergeCell ref="B68:O68"/>
    <mergeCell ref="B48:O48"/>
    <mergeCell ref="B53:O53"/>
    <mergeCell ref="B57:O57"/>
    <mergeCell ref="B64:P64"/>
    <mergeCell ref="B67:O67"/>
    <mergeCell ref="E44:H44"/>
    <mergeCell ref="I44:O44"/>
    <mergeCell ref="B45:D46"/>
    <mergeCell ref="E45:H45"/>
    <mergeCell ref="I45:O45"/>
    <mergeCell ref="E46:H46"/>
    <mergeCell ref="I46:O46"/>
    <mergeCell ref="B42:D44"/>
    <mergeCell ref="E42:H42"/>
    <mergeCell ref="I42:O42"/>
    <mergeCell ref="E43:H43"/>
    <mergeCell ref="I43:O43"/>
    <mergeCell ref="B32:O32"/>
    <mergeCell ref="B36:D36"/>
    <mergeCell ref="E36:O36"/>
    <mergeCell ref="B37:D37"/>
    <mergeCell ref="E37:O37"/>
    <mergeCell ref="B28:D30"/>
    <mergeCell ref="E28:F28"/>
    <mergeCell ref="I28:K30"/>
    <mergeCell ref="L28:M28"/>
    <mergeCell ref="E29:F29"/>
    <mergeCell ref="L29:M29"/>
    <mergeCell ref="E30:F30"/>
    <mergeCell ref="L30:M30"/>
    <mergeCell ref="B21:O21"/>
    <mergeCell ref="B25:D25"/>
    <mergeCell ref="E25:O26"/>
    <mergeCell ref="B26:D26"/>
    <mergeCell ref="B27:D27"/>
    <mergeCell ref="E27:O27"/>
    <mergeCell ref="B17:D17"/>
    <mergeCell ref="E17:O17"/>
    <mergeCell ref="B18:D18"/>
    <mergeCell ref="E18:O18"/>
    <mergeCell ref="B19:D19"/>
    <mergeCell ref="E19:O19"/>
    <mergeCell ref="I15:K15"/>
    <mergeCell ref="L15:O15"/>
    <mergeCell ref="B16:D16"/>
    <mergeCell ref="E16:H16"/>
    <mergeCell ref="I16:K16"/>
    <mergeCell ref="L16:O16"/>
    <mergeCell ref="B7:E7"/>
    <mergeCell ref="B9:E9"/>
    <mergeCell ref="G9:H9"/>
    <mergeCell ref="C12:D12"/>
    <mergeCell ref="B15:D15"/>
    <mergeCell ref="E15:H15"/>
    <mergeCell ref="B1:O1"/>
    <mergeCell ref="B2:P2"/>
    <mergeCell ref="B3:E3"/>
    <mergeCell ref="F3:J3"/>
    <mergeCell ref="B5:E5"/>
    <mergeCell ref="F5:J5"/>
  </mergeCells>
  <phoneticPr fontId="1"/>
  <printOptions horizontalCentered="1"/>
  <pageMargins left="0.59055118110236227" right="0.59055118110236227" top="0.59055118110236227" bottom="0.59055118110236227" header="0.51181102362204722" footer="0.31496062992125984"/>
  <pageSetup paperSize="9" scale="81" fitToHeight="0" orientation="portrait" r:id="rId1"/>
  <headerFooter>
    <oddFooter>&amp;R&amp;9&amp;P／&amp;Nページ</oddFooter>
  </headerFooter>
  <rowBreaks count="5" manualBreakCount="5">
    <brk id="32" max="15" man="1"/>
    <brk id="54" max="15" man="1"/>
    <brk id="69" max="15" man="1"/>
    <brk id="79" max="15" man="1"/>
    <brk id="108" max="15" man="1"/>
  </rowBreaks>
  <colBreaks count="1" manualBreakCount="1">
    <brk id="19"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X72"/>
  <sheetViews>
    <sheetView showZeros="0" view="pageBreakPreview" zoomScaleNormal="70" zoomScaleSheetLayoutView="100" zoomScalePageLayoutView="55" workbookViewId="0">
      <pane xSplit="10" ySplit="3" topLeftCell="K4" activePane="bottomRight" state="frozen"/>
      <selection pane="topRight" activeCell="K1" sqref="K1"/>
      <selection pane="bottomLeft" activeCell="A4" sqref="A4"/>
      <selection pane="bottomRight" activeCell="K4" sqref="K4"/>
    </sheetView>
  </sheetViews>
  <sheetFormatPr defaultColWidth="9" defaultRowHeight="13.2"/>
  <cols>
    <col min="1" max="2" width="3.33203125" style="31" customWidth="1"/>
    <col min="3" max="3" width="5.109375" style="3" customWidth="1"/>
    <col min="4" max="4" width="2.109375" style="3" customWidth="1"/>
    <col min="5" max="5" width="5.88671875" style="3" customWidth="1"/>
    <col min="6" max="6" width="6.33203125" style="3" customWidth="1"/>
    <col min="7" max="7" width="6.77734375" style="3" customWidth="1"/>
    <col min="8" max="8" width="7.33203125" style="3" customWidth="1"/>
    <col min="9" max="9" width="7.21875" style="3" customWidth="1"/>
    <col min="10" max="10" width="4" style="4" customWidth="1"/>
    <col min="11" max="22" width="9.33203125" style="3" customWidth="1"/>
    <col min="23" max="256" width="9" style="3"/>
    <col min="257" max="258" width="3.33203125" style="3" customWidth="1"/>
    <col min="259" max="259" width="5.109375" style="3" customWidth="1"/>
    <col min="260" max="260" width="2.109375" style="3" customWidth="1"/>
    <col min="261" max="261" width="5.88671875" style="3" customWidth="1"/>
    <col min="262" max="262" width="6.33203125" style="3" customWidth="1"/>
    <col min="263" max="263" width="6.77734375" style="3" customWidth="1"/>
    <col min="264" max="264" width="7.33203125" style="3" customWidth="1"/>
    <col min="265" max="265" width="7.21875" style="3" customWidth="1"/>
    <col min="266" max="266" width="4" style="3" customWidth="1"/>
    <col min="267" max="278" width="9.33203125" style="3" customWidth="1"/>
    <col min="279" max="512" width="9" style="3"/>
    <col min="513" max="514" width="3.33203125" style="3" customWidth="1"/>
    <col min="515" max="515" width="5.109375" style="3" customWidth="1"/>
    <col min="516" max="516" width="2.109375" style="3" customWidth="1"/>
    <col min="517" max="517" width="5.88671875" style="3" customWidth="1"/>
    <col min="518" max="518" width="6.33203125" style="3" customWidth="1"/>
    <col min="519" max="519" width="6.77734375" style="3" customWidth="1"/>
    <col min="520" max="520" width="7.33203125" style="3" customWidth="1"/>
    <col min="521" max="521" width="7.21875" style="3" customWidth="1"/>
    <col min="522" max="522" width="4" style="3" customWidth="1"/>
    <col min="523" max="534" width="9.33203125" style="3" customWidth="1"/>
    <col min="535" max="768" width="9" style="3"/>
    <col min="769" max="770" width="3.33203125" style="3" customWidth="1"/>
    <col min="771" max="771" width="5.109375" style="3" customWidth="1"/>
    <col min="772" max="772" width="2.109375" style="3" customWidth="1"/>
    <col min="773" max="773" width="5.88671875" style="3" customWidth="1"/>
    <col min="774" max="774" width="6.33203125" style="3" customWidth="1"/>
    <col min="775" max="775" width="6.77734375" style="3" customWidth="1"/>
    <col min="776" max="776" width="7.33203125" style="3" customWidth="1"/>
    <col min="777" max="777" width="7.21875" style="3" customWidth="1"/>
    <col min="778" max="778" width="4" style="3" customWidth="1"/>
    <col min="779" max="790" width="9.33203125" style="3" customWidth="1"/>
    <col min="791" max="1024" width="9" style="3"/>
    <col min="1025" max="1026" width="3.33203125" style="3" customWidth="1"/>
    <col min="1027" max="1027" width="5.109375" style="3" customWidth="1"/>
    <col min="1028" max="1028" width="2.109375" style="3" customWidth="1"/>
    <col min="1029" max="1029" width="5.88671875" style="3" customWidth="1"/>
    <col min="1030" max="1030" width="6.33203125" style="3" customWidth="1"/>
    <col min="1031" max="1031" width="6.77734375" style="3" customWidth="1"/>
    <col min="1032" max="1032" width="7.33203125" style="3" customWidth="1"/>
    <col min="1033" max="1033" width="7.21875" style="3" customWidth="1"/>
    <col min="1034" max="1034" width="4" style="3" customWidth="1"/>
    <col min="1035" max="1046" width="9.33203125" style="3" customWidth="1"/>
    <col min="1047" max="1280" width="9" style="3"/>
    <col min="1281" max="1282" width="3.33203125" style="3" customWidth="1"/>
    <col min="1283" max="1283" width="5.109375" style="3" customWidth="1"/>
    <col min="1284" max="1284" width="2.109375" style="3" customWidth="1"/>
    <col min="1285" max="1285" width="5.88671875" style="3" customWidth="1"/>
    <col min="1286" max="1286" width="6.33203125" style="3" customWidth="1"/>
    <col min="1287" max="1287" width="6.77734375" style="3" customWidth="1"/>
    <col min="1288" max="1288" width="7.33203125" style="3" customWidth="1"/>
    <col min="1289" max="1289" width="7.21875" style="3" customWidth="1"/>
    <col min="1290" max="1290" width="4" style="3" customWidth="1"/>
    <col min="1291" max="1302" width="9.33203125" style="3" customWidth="1"/>
    <col min="1303" max="1536" width="9" style="3"/>
    <col min="1537" max="1538" width="3.33203125" style="3" customWidth="1"/>
    <col min="1539" max="1539" width="5.109375" style="3" customWidth="1"/>
    <col min="1540" max="1540" width="2.109375" style="3" customWidth="1"/>
    <col min="1541" max="1541" width="5.88671875" style="3" customWidth="1"/>
    <col min="1542" max="1542" width="6.33203125" style="3" customWidth="1"/>
    <col min="1543" max="1543" width="6.77734375" style="3" customWidth="1"/>
    <col min="1544" max="1544" width="7.33203125" style="3" customWidth="1"/>
    <col min="1545" max="1545" width="7.21875" style="3" customWidth="1"/>
    <col min="1546" max="1546" width="4" style="3" customWidth="1"/>
    <col min="1547" max="1558" width="9.33203125" style="3" customWidth="1"/>
    <col min="1559" max="1792" width="9" style="3"/>
    <col min="1793" max="1794" width="3.33203125" style="3" customWidth="1"/>
    <col min="1795" max="1795" width="5.109375" style="3" customWidth="1"/>
    <col min="1796" max="1796" width="2.109375" style="3" customWidth="1"/>
    <col min="1797" max="1797" width="5.88671875" style="3" customWidth="1"/>
    <col min="1798" max="1798" width="6.33203125" style="3" customWidth="1"/>
    <col min="1799" max="1799" width="6.77734375" style="3" customWidth="1"/>
    <col min="1800" max="1800" width="7.33203125" style="3" customWidth="1"/>
    <col min="1801" max="1801" width="7.21875" style="3" customWidth="1"/>
    <col min="1802" max="1802" width="4" style="3" customWidth="1"/>
    <col min="1803" max="1814" width="9.33203125" style="3" customWidth="1"/>
    <col min="1815" max="2048" width="9" style="3"/>
    <col min="2049" max="2050" width="3.33203125" style="3" customWidth="1"/>
    <col min="2051" max="2051" width="5.109375" style="3" customWidth="1"/>
    <col min="2052" max="2052" width="2.109375" style="3" customWidth="1"/>
    <col min="2053" max="2053" width="5.88671875" style="3" customWidth="1"/>
    <col min="2054" max="2054" width="6.33203125" style="3" customWidth="1"/>
    <col min="2055" max="2055" width="6.77734375" style="3" customWidth="1"/>
    <col min="2056" max="2056" width="7.33203125" style="3" customWidth="1"/>
    <col min="2057" max="2057" width="7.21875" style="3" customWidth="1"/>
    <col min="2058" max="2058" width="4" style="3" customWidth="1"/>
    <col min="2059" max="2070" width="9.33203125" style="3" customWidth="1"/>
    <col min="2071" max="2304" width="9" style="3"/>
    <col min="2305" max="2306" width="3.33203125" style="3" customWidth="1"/>
    <col min="2307" max="2307" width="5.109375" style="3" customWidth="1"/>
    <col min="2308" max="2308" width="2.109375" style="3" customWidth="1"/>
    <col min="2309" max="2309" width="5.88671875" style="3" customWidth="1"/>
    <col min="2310" max="2310" width="6.33203125" style="3" customWidth="1"/>
    <col min="2311" max="2311" width="6.77734375" style="3" customWidth="1"/>
    <col min="2312" max="2312" width="7.33203125" style="3" customWidth="1"/>
    <col min="2313" max="2313" width="7.21875" style="3" customWidth="1"/>
    <col min="2314" max="2314" width="4" style="3" customWidth="1"/>
    <col min="2315" max="2326" width="9.33203125" style="3" customWidth="1"/>
    <col min="2327" max="2560" width="9" style="3"/>
    <col min="2561" max="2562" width="3.33203125" style="3" customWidth="1"/>
    <col min="2563" max="2563" width="5.109375" style="3" customWidth="1"/>
    <col min="2564" max="2564" width="2.109375" style="3" customWidth="1"/>
    <col min="2565" max="2565" width="5.88671875" style="3" customWidth="1"/>
    <col min="2566" max="2566" width="6.33203125" style="3" customWidth="1"/>
    <col min="2567" max="2567" width="6.77734375" style="3" customWidth="1"/>
    <col min="2568" max="2568" width="7.33203125" style="3" customWidth="1"/>
    <col min="2569" max="2569" width="7.21875" style="3" customWidth="1"/>
    <col min="2570" max="2570" width="4" style="3" customWidth="1"/>
    <col min="2571" max="2582" width="9.33203125" style="3" customWidth="1"/>
    <col min="2583" max="2816" width="9" style="3"/>
    <col min="2817" max="2818" width="3.33203125" style="3" customWidth="1"/>
    <col min="2819" max="2819" width="5.109375" style="3" customWidth="1"/>
    <col min="2820" max="2820" width="2.109375" style="3" customWidth="1"/>
    <col min="2821" max="2821" width="5.88671875" style="3" customWidth="1"/>
    <col min="2822" max="2822" width="6.33203125" style="3" customWidth="1"/>
    <col min="2823" max="2823" width="6.77734375" style="3" customWidth="1"/>
    <col min="2824" max="2824" width="7.33203125" style="3" customWidth="1"/>
    <col min="2825" max="2825" width="7.21875" style="3" customWidth="1"/>
    <col min="2826" max="2826" width="4" style="3" customWidth="1"/>
    <col min="2827" max="2838" width="9.33203125" style="3" customWidth="1"/>
    <col min="2839" max="3072" width="9" style="3"/>
    <col min="3073" max="3074" width="3.33203125" style="3" customWidth="1"/>
    <col min="3075" max="3075" width="5.109375" style="3" customWidth="1"/>
    <col min="3076" max="3076" width="2.109375" style="3" customWidth="1"/>
    <col min="3077" max="3077" width="5.88671875" style="3" customWidth="1"/>
    <col min="3078" max="3078" width="6.33203125" style="3" customWidth="1"/>
    <col min="3079" max="3079" width="6.77734375" style="3" customWidth="1"/>
    <col min="3080" max="3080" width="7.33203125" style="3" customWidth="1"/>
    <col min="3081" max="3081" width="7.21875" style="3" customWidth="1"/>
    <col min="3082" max="3082" width="4" style="3" customWidth="1"/>
    <col min="3083" max="3094" width="9.33203125" style="3" customWidth="1"/>
    <col min="3095" max="3328" width="9" style="3"/>
    <col min="3329" max="3330" width="3.33203125" style="3" customWidth="1"/>
    <col min="3331" max="3331" width="5.109375" style="3" customWidth="1"/>
    <col min="3332" max="3332" width="2.109375" style="3" customWidth="1"/>
    <col min="3333" max="3333" width="5.88671875" style="3" customWidth="1"/>
    <col min="3334" max="3334" width="6.33203125" style="3" customWidth="1"/>
    <col min="3335" max="3335" width="6.77734375" style="3" customWidth="1"/>
    <col min="3336" max="3336" width="7.33203125" style="3" customWidth="1"/>
    <col min="3337" max="3337" width="7.21875" style="3" customWidth="1"/>
    <col min="3338" max="3338" width="4" style="3" customWidth="1"/>
    <col min="3339" max="3350" width="9.33203125" style="3" customWidth="1"/>
    <col min="3351" max="3584" width="9" style="3"/>
    <col min="3585" max="3586" width="3.33203125" style="3" customWidth="1"/>
    <col min="3587" max="3587" width="5.109375" style="3" customWidth="1"/>
    <col min="3588" max="3588" width="2.109375" style="3" customWidth="1"/>
    <col min="3589" max="3589" width="5.88671875" style="3" customWidth="1"/>
    <col min="3590" max="3590" width="6.33203125" style="3" customWidth="1"/>
    <col min="3591" max="3591" width="6.77734375" style="3" customWidth="1"/>
    <col min="3592" max="3592" width="7.33203125" style="3" customWidth="1"/>
    <col min="3593" max="3593" width="7.21875" style="3" customWidth="1"/>
    <col min="3594" max="3594" width="4" style="3" customWidth="1"/>
    <col min="3595" max="3606" width="9.33203125" style="3" customWidth="1"/>
    <col min="3607" max="3840" width="9" style="3"/>
    <col min="3841" max="3842" width="3.33203125" style="3" customWidth="1"/>
    <col min="3843" max="3843" width="5.109375" style="3" customWidth="1"/>
    <col min="3844" max="3844" width="2.109375" style="3" customWidth="1"/>
    <col min="3845" max="3845" width="5.88671875" style="3" customWidth="1"/>
    <col min="3846" max="3846" width="6.33203125" style="3" customWidth="1"/>
    <col min="3847" max="3847" width="6.77734375" style="3" customWidth="1"/>
    <col min="3848" max="3848" width="7.33203125" style="3" customWidth="1"/>
    <col min="3849" max="3849" width="7.21875" style="3" customWidth="1"/>
    <col min="3850" max="3850" width="4" style="3" customWidth="1"/>
    <col min="3851" max="3862" width="9.33203125" style="3" customWidth="1"/>
    <col min="3863" max="4096" width="9" style="3"/>
    <col min="4097" max="4098" width="3.33203125" style="3" customWidth="1"/>
    <col min="4099" max="4099" width="5.109375" style="3" customWidth="1"/>
    <col min="4100" max="4100" width="2.109375" style="3" customWidth="1"/>
    <col min="4101" max="4101" width="5.88671875" style="3" customWidth="1"/>
    <col min="4102" max="4102" width="6.33203125" style="3" customWidth="1"/>
    <col min="4103" max="4103" width="6.77734375" style="3" customWidth="1"/>
    <col min="4104" max="4104" width="7.33203125" style="3" customWidth="1"/>
    <col min="4105" max="4105" width="7.21875" style="3" customWidth="1"/>
    <col min="4106" max="4106" width="4" style="3" customWidth="1"/>
    <col min="4107" max="4118" width="9.33203125" style="3" customWidth="1"/>
    <col min="4119" max="4352" width="9" style="3"/>
    <col min="4353" max="4354" width="3.33203125" style="3" customWidth="1"/>
    <col min="4355" max="4355" width="5.109375" style="3" customWidth="1"/>
    <col min="4356" max="4356" width="2.109375" style="3" customWidth="1"/>
    <col min="4357" max="4357" width="5.88671875" style="3" customWidth="1"/>
    <col min="4358" max="4358" width="6.33203125" style="3" customWidth="1"/>
    <col min="4359" max="4359" width="6.77734375" style="3" customWidth="1"/>
    <col min="4360" max="4360" width="7.33203125" style="3" customWidth="1"/>
    <col min="4361" max="4361" width="7.21875" style="3" customWidth="1"/>
    <col min="4362" max="4362" width="4" style="3" customWidth="1"/>
    <col min="4363" max="4374" width="9.33203125" style="3" customWidth="1"/>
    <col min="4375" max="4608" width="9" style="3"/>
    <col min="4609" max="4610" width="3.33203125" style="3" customWidth="1"/>
    <col min="4611" max="4611" width="5.109375" style="3" customWidth="1"/>
    <col min="4612" max="4612" width="2.109375" style="3" customWidth="1"/>
    <col min="4613" max="4613" width="5.88671875" style="3" customWidth="1"/>
    <col min="4614" max="4614" width="6.33203125" style="3" customWidth="1"/>
    <col min="4615" max="4615" width="6.77734375" style="3" customWidth="1"/>
    <col min="4616" max="4616" width="7.33203125" style="3" customWidth="1"/>
    <col min="4617" max="4617" width="7.21875" style="3" customWidth="1"/>
    <col min="4618" max="4618" width="4" style="3" customWidth="1"/>
    <col min="4619" max="4630" width="9.33203125" style="3" customWidth="1"/>
    <col min="4631" max="4864" width="9" style="3"/>
    <col min="4865" max="4866" width="3.33203125" style="3" customWidth="1"/>
    <col min="4867" max="4867" width="5.109375" style="3" customWidth="1"/>
    <col min="4868" max="4868" width="2.109375" style="3" customWidth="1"/>
    <col min="4869" max="4869" width="5.88671875" style="3" customWidth="1"/>
    <col min="4870" max="4870" width="6.33203125" style="3" customWidth="1"/>
    <col min="4871" max="4871" width="6.77734375" style="3" customWidth="1"/>
    <col min="4872" max="4872" width="7.33203125" style="3" customWidth="1"/>
    <col min="4873" max="4873" width="7.21875" style="3" customWidth="1"/>
    <col min="4874" max="4874" width="4" style="3" customWidth="1"/>
    <col min="4875" max="4886" width="9.33203125" style="3" customWidth="1"/>
    <col min="4887" max="5120" width="9" style="3"/>
    <col min="5121" max="5122" width="3.33203125" style="3" customWidth="1"/>
    <col min="5123" max="5123" width="5.109375" style="3" customWidth="1"/>
    <col min="5124" max="5124" width="2.109375" style="3" customWidth="1"/>
    <col min="5125" max="5125" width="5.88671875" style="3" customWidth="1"/>
    <col min="5126" max="5126" width="6.33203125" style="3" customWidth="1"/>
    <col min="5127" max="5127" width="6.77734375" style="3" customWidth="1"/>
    <col min="5128" max="5128" width="7.33203125" style="3" customWidth="1"/>
    <col min="5129" max="5129" width="7.21875" style="3" customWidth="1"/>
    <col min="5130" max="5130" width="4" style="3" customWidth="1"/>
    <col min="5131" max="5142" width="9.33203125" style="3" customWidth="1"/>
    <col min="5143" max="5376" width="9" style="3"/>
    <col min="5377" max="5378" width="3.33203125" style="3" customWidth="1"/>
    <col min="5379" max="5379" width="5.109375" style="3" customWidth="1"/>
    <col min="5380" max="5380" width="2.109375" style="3" customWidth="1"/>
    <col min="5381" max="5381" width="5.88671875" style="3" customWidth="1"/>
    <col min="5382" max="5382" width="6.33203125" style="3" customWidth="1"/>
    <col min="5383" max="5383" width="6.77734375" style="3" customWidth="1"/>
    <col min="5384" max="5384" width="7.33203125" style="3" customWidth="1"/>
    <col min="5385" max="5385" width="7.21875" style="3" customWidth="1"/>
    <col min="5386" max="5386" width="4" style="3" customWidth="1"/>
    <col min="5387" max="5398" width="9.33203125" style="3" customWidth="1"/>
    <col min="5399" max="5632" width="9" style="3"/>
    <col min="5633" max="5634" width="3.33203125" style="3" customWidth="1"/>
    <col min="5635" max="5635" width="5.109375" style="3" customWidth="1"/>
    <col min="5636" max="5636" width="2.109375" style="3" customWidth="1"/>
    <col min="5637" max="5637" width="5.88671875" style="3" customWidth="1"/>
    <col min="5638" max="5638" width="6.33203125" style="3" customWidth="1"/>
    <col min="5639" max="5639" width="6.77734375" style="3" customWidth="1"/>
    <col min="5640" max="5640" width="7.33203125" style="3" customWidth="1"/>
    <col min="5641" max="5641" width="7.21875" style="3" customWidth="1"/>
    <col min="5642" max="5642" width="4" style="3" customWidth="1"/>
    <col min="5643" max="5654" width="9.33203125" style="3" customWidth="1"/>
    <col min="5655" max="5888" width="9" style="3"/>
    <col min="5889" max="5890" width="3.33203125" style="3" customWidth="1"/>
    <col min="5891" max="5891" width="5.109375" style="3" customWidth="1"/>
    <col min="5892" max="5892" width="2.109375" style="3" customWidth="1"/>
    <col min="5893" max="5893" width="5.88671875" style="3" customWidth="1"/>
    <col min="5894" max="5894" width="6.33203125" style="3" customWidth="1"/>
    <col min="5895" max="5895" width="6.77734375" style="3" customWidth="1"/>
    <col min="5896" max="5896" width="7.33203125" style="3" customWidth="1"/>
    <col min="5897" max="5897" width="7.21875" style="3" customWidth="1"/>
    <col min="5898" max="5898" width="4" style="3" customWidth="1"/>
    <col min="5899" max="5910" width="9.33203125" style="3" customWidth="1"/>
    <col min="5911" max="6144" width="9" style="3"/>
    <col min="6145" max="6146" width="3.33203125" style="3" customWidth="1"/>
    <col min="6147" max="6147" width="5.109375" style="3" customWidth="1"/>
    <col min="6148" max="6148" width="2.109375" style="3" customWidth="1"/>
    <col min="6149" max="6149" width="5.88671875" style="3" customWidth="1"/>
    <col min="6150" max="6150" width="6.33203125" style="3" customWidth="1"/>
    <col min="6151" max="6151" width="6.77734375" style="3" customWidth="1"/>
    <col min="6152" max="6152" width="7.33203125" style="3" customWidth="1"/>
    <col min="6153" max="6153" width="7.21875" style="3" customWidth="1"/>
    <col min="6154" max="6154" width="4" style="3" customWidth="1"/>
    <col min="6155" max="6166" width="9.33203125" style="3" customWidth="1"/>
    <col min="6167" max="6400" width="9" style="3"/>
    <col min="6401" max="6402" width="3.33203125" style="3" customWidth="1"/>
    <col min="6403" max="6403" width="5.109375" style="3" customWidth="1"/>
    <col min="6404" max="6404" width="2.109375" style="3" customWidth="1"/>
    <col min="6405" max="6405" width="5.88671875" style="3" customWidth="1"/>
    <col min="6406" max="6406" width="6.33203125" style="3" customWidth="1"/>
    <col min="6407" max="6407" width="6.77734375" style="3" customWidth="1"/>
    <col min="6408" max="6408" width="7.33203125" style="3" customWidth="1"/>
    <col min="6409" max="6409" width="7.21875" style="3" customWidth="1"/>
    <col min="6410" max="6410" width="4" style="3" customWidth="1"/>
    <col min="6411" max="6422" width="9.33203125" style="3" customWidth="1"/>
    <col min="6423" max="6656" width="9" style="3"/>
    <col min="6657" max="6658" width="3.33203125" style="3" customWidth="1"/>
    <col min="6659" max="6659" width="5.109375" style="3" customWidth="1"/>
    <col min="6660" max="6660" width="2.109375" style="3" customWidth="1"/>
    <col min="6661" max="6661" width="5.88671875" style="3" customWidth="1"/>
    <col min="6662" max="6662" width="6.33203125" style="3" customWidth="1"/>
    <col min="6663" max="6663" width="6.77734375" style="3" customWidth="1"/>
    <col min="6664" max="6664" width="7.33203125" style="3" customWidth="1"/>
    <col min="6665" max="6665" width="7.21875" style="3" customWidth="1"/>
    <col min="6666" max="6666" width="4" style="3" customWidth="1"/>
    <col min="6667" max="6678" width="9.33203125" style="3" customWidth="1"/>
    <col min="6679" max="6912" width="9" style="3"/>
    <col min="6913" max="6914" width="3.33203125" style="3" customWidth="1"/>
    <col min="6915" max="6915" width="5.109375" style="3" customWidth="1"/>
    <col min="6916" max="6916" width="2.109375" style="3" customWidth="1"/>
    <col min="6917" max="6917" width="5.88671875" style="3" customWidth="1"/>
    <col min="6918" max="6918" width="6.33203125" style="3" customWidth="1"/>
    <col min="6919" max="6919" width="6.77734375" style="3" customWidth="1"/>
    <col min="6920" max="6920" width="7.33203125" style="3" customWidth="1"/>
    <col min="6921" max="6921" width="7.21875" style="3" customWidth="1"/>
    <col min="6922" max="6922" width="4" style="3" customWidth="1"/>
    <col min="6923" max="6934" width="9.33203125" style="3" customWidth="1"/>
    <col min="6935" max="7168" width="9" style="3"/>
    <col min="7169" max="7170" width="3.33203125" style="3" customWidth="1"/>
    <col min="7171" max="7171" width="5.109375" style="3" customWidth="1"/>
    <col min="7172" max="7172" width="2.109375" style="3" customWidth="1"/>
    <col min="7173" max="7173" width="5.88671875" style="3" customWidth="1"/>
    <col min="7174" max="7174" width="6.33203125" style="3" customWidth="1"/>
    <col min="7175" max="7175" width="6.77734375" style="3" customWidth="1"/>
    <col min="7176" max="7176" width="7.33203125" style="3" customWidth="1"/>
    <col min="7177" max="7177" width="7.21875" style="3" customWidth="1"/>
    <col min="7178" max="7178" width="4" style="3" customWidth="1"/>
    <col min="7179" max="7190" width="9.33203125" style="3" customWidth="1"/>
    <col min="7191" max="7424" width="9" style="3"/>
    <col min="7425" max="7426" width="3.33203125" style="3" customWidth="1"/>
    <col min="7427" max="7427" width="5.109375" style="3" customWidth="1"/>
    <col min="7428" max="7428" width="2.109375" style="3" customWidth="1"/>
    <col min="7429" max="7429" width="5.88671875" style="3" customWidth="1"/>
    <col min="7430" max="7430" width="6.33203125" style="3" customWidth="1"/>
    <col min="7431" max="7431" width="6.77734375" style="3" customWidth="1"/>
    <col min="7432" max="7432" width="7.33203125" style="3" customWidth="1"/>
    <col min="7433" max="7433" width="7.21875" style="3" customWidth="1"/>
    <col min="7434" max="7434" width="4" style="3" customWidth="1"/>
    <col min="7435" max="7446" width="9.33203125" style="3" customWidth="1"/>
    <col min="7447" max="7680" width="9" style="3"/>
    <col min="7681" max="7682" width="3.33203125" style="3" customWidth="1"/>
    <col min="7683" max="7683" width="5.109375" style="3" customWidth="1"/>
    <col min="7684" max="7684" width="2.109375" style="3" customWidth="1"/>
    <col min="7685" max="7685" width="5.88671875" style="3" customWidth="1"/>
    <col min="7686" max="7686" width="6.33203125" style="3" customWidth="1"/>
    <col min="7687" max="7687" width="6.77734375" style="3" customWidth="1"/>
    <col min="7688" max="7688" width="7.33203125" style="3" customWidth="1"/>
    <col min="7689" max="7689" width="7.21875" style="3" customWidth="1"/>
    <col min="7690" max="7690" width="4" style="3" customWidth="1"/>
    <col min="7691" max="7702" width="9.33203125" style="3" customWidth="1"/>
    <col min="7703" max="7936" width="9" style="3"/>
    <col min="7937" max="7938" width="3.33203125" style="3" customWidth="1"/>
    <col min="7939" max="7939" width="5.109375" style="3" customWidth="1"/>
    <col min="7940" max="7940" width="2.109375" style="3" customWidth="1"/>
    <col min="7941" max="7941" width="5.88671875" style="3" customWidth="1"/>
    <col min="7942" max="7942" width="6.33203125" style="3" customWidth="1"/>
    <col min="7943" max="7943" width="6.77734375" style="3" customWidth="1"/>
    <col min="7944" max="7944" width="7.33203125" style="3" customWidth="1"/>
    <col min="7945" max="7945" width="7.21875" style="3" customWidth="1"/>
    <col min="7946" max="7946" width="4" style="3" customWidth="1"/>
    <col min="7947" max="7958" width="9.33203125" style="3" customWidth="1"/>
    <col min="7959" max="8192" width="9" style="3"/>
    <col min="8193" max="8194" width="3.33203125" style="3" customWidth="1"/>
    <col min="8195" max="8195" width="5.109375" style="3" customWidth="1"/>
    <col min="8196" max="8196" width="2.109375" style="3" customWidth="1"/>
    <col min="8197" max="8197" width="5.88671875" style="3" customWidth="1"/>
    <col min="8198" max="8198" width="6.33203125" style="3" customWidth="1"/>
    <col min="8199" max="8199" width="6.77734375" style="3" customWidth="1"/>
    <col min="8200" max="8200" width="7.33203125" style="3" customWidth="1"/>
    <col min="8201" max="8201" width="7.21875" style="3" customWidth="1"/>
    <col min="8202" max="8202" width="4" style="3" customWidth="1"/>
    <col min="8203" max="8214" width="9.33203125" style="3" customWidth="1"/>
    <col min="8215" max="8448" width="9" style="3"/>
    <col min="8449" max="8450" width="3.33203125" style="3" customWidth="1"/>
    <col min="8451" max="8451" width="5.109375" style="3" customWidth="1"/>
    <col min="8452" max="8452" width="2.109375" style="3" customWidth="1"/>
    <col min="8453" max="8453" width="5.88671875" style="3" customWidth="1"/>
    <col min="8454" max="8454" width="6.33203125" style="3" customWidth="1"/>
    <col min="8455" max="8455" width="6.77734375" style="3" customWidth="1"/>
    <col min="8456" max="8456" width="7.33203125" style="3" customWidth="1"/>
    <col min="8457" max="8457" width="7.21875" style="3" customWidth="1"/>
    <col min="8458" max="8458" width="4" style="3" customWidth="1"/>
    <col min="8459" max="8470" width="9.33203125" style="3" customWidth="1"/>
    <col min="8471" max="8704" width="9" style="3"/>
    <col min="8705" max="8706" width="3.33203125" style="3" customWidth="1"/>
    <col min="8707" max="8707" width="5.109375" style="3" customWidth="1"/>
    <col min="8708" max="8708" width="2.109375" style="3" customWidth="1"/>
    <col min="8709" max="8709" width="5.88671875" style="3" customWidth="1"/>
    <col min="8710" max="8710" width="6.33203125" style="3" customWidth="1"/>
    <col min="8711" max="8711" width="6.77734375" style="3" customWidth="1"/>
    <col min="8712" max="8712" width="7.33203125" style="3" customWidth="1"/>
    <col min="8713" max="8713" width="7.21875" style="3" customWidth="1"/>
    <col min="8714" max="8714" width="4" style="3" customWidth="1"/>
    <col min="8715" max="8726" width="9.33203125" style="3" customWidth="1"/>
    <col min="8727" max="8960" width="9" style="3"/>
    <col min="8961" max="8962" width="3.33203125" style="3" customWidth="1"/>
    <col min="8963" max="8963" width="5.109375" style="3" customWidth="1"/>
    <col min="8964" max="8964" width="2.109375" style="3" customWidth="1"/>
    <col min="8965" max="8965" width="5.88671875" style="3" customWidth="1"/>
    <col min="8966" max="8966" width="6.33203125" style="3" customWidth="1"/>
    <col min="8967" max="8967" width="6.77734375" style="3" customWidth="1"/>
    <col min="8968" max="8968" width="7.33203125" style="3" customWidth="1"/>
    <col min="8969" max="8969" width="7.21875" style="3" customWidth="1"/>
    <col min="8970" max="8970" width="4" style="3" customWidth="1"/>
    <col min="8971" max="8982" width="9.33203125" style="3" customWidth="1"/>
    <col min="8983" max="9216" width="9" style="3"/>
    <col min="9217" max="9218" width="3.33203125" style="3" customWidth="1"/>
    <col min="9219" max="9219" width="5.109375" style="3" customWidth="1"/>
    <col min="9220" max="9220" width="2.109375" style="3" customWidth="1"/>
    <col min="9221" max="9221" width="5.88671875" style="3" customWidth="1"/>
    <col min="9222" max="9222" width="6.33203125" style="3" customWidth="1"/>
    <col min="9223" max="9223" width="6.77734375" style="3" customWidth="1"/>
    <col min="9224" max="9224" width="7.33203125" style="3" customWidth="1"/>
    <col min="9225" max="9225" width="7.21875" style="3" customWidth="1"/>
    <col min="9226" max="9226" width="4" style="3" customWidth="1"/>
    <col min="9227" max="9238" width="9.33203125" style="3" customWidth="1"/>
    <col min="9239" max="9472" width="9" style="3"/>
    <col min="9473" max="9474" width="3.33203125" style="3" customWidth="1"/>
    <col min="9475" max="9475" width="5.109375" style="3" customWidth="1"/>
    <col min="9476" max="9476" width="2.109375" style="3" customWidth="1"/>
    <col min="9477" max="9477" width="5.88671875" style="3" customWidth="1"/>
    <col min="9478" max="9478" width="6.33203125" style="3" customWidth="1"/>
    <col min="9479" max="9479" width="6.77734375" style="3" customWidth="1"/>
    <col min="9480" max="9480" width="7.33203125" style="3" customWidth="1"/>
    <col min="9481" max="9481" width="7.21875" style="3" customWidth="1"/>
    <col min="9482" max="9482" width="4" style="3" customWidth="1"/>
    <col min="9483" max="9494" width="9.33203125" style="3" customWidth="1"/>
    <col min="9495" max="9728" width="9" style="3"/>
    <col min="9729" max="9730" width="3.33203125" style="3" customWidth="1"/>
    <col min="9731" max="9731" width="5.109375" style="3" customWidth="1"/>
    <col min="9732" max="9732" width="2.109375" style="3" customWidth="1"/>
    <col min="9733" max="9733" width="5.88671875" style="3" customWidth="1"/>
    <col min="9734" max="9734" width="6.33203125" style="3" customWidth="1"/>
    <col min="9735" max="9735" width="6.77734375" style="3" customWidth="1"/>
    <col min="9736" max="9736" width="7.33203125" style="3" customWidth="1"/>
    <col min="9737" max="9737" width="7.21875" style="3" customWidth="1"/>
    <col min="9738" max="9738" width="4" style="3" customWidth="1"/>
    <col min="9739" max="9750" width="9.33203125" style="3" customWidth="1"/>
    <col min="9751" max="9984" width="9" style="3"/>
    <col min="9985" max="9986" width="3.33203125" style="3" customWidth="1"/>
    <col min="9987" max="9987" width="5.109375" style="3" customWidth="1"/>
    <col min="9988" max="9988" width="2.109375" style="3" customWidth="1"/>
    <col min="9989" max="9989" width="5.88671875" style="3" customWidth="1"/>
    <col min="9990" max="9990" width="6.33203125" style="3" customWidth="1"/>
    <col min="9991" max="9991" width="6.77734375" style="3" customWidth="1"/>
    <col min="9992" max="9992" width="7.33203125" style="3" customWidth="1"/>
    <col min="9993" max="9993" width="7.21875" style="3" customWidth="1"/>
    <col min="9994" max="9994" width="4" style="3" customWidth="1"/>
    <col min="9995" max="10006" width="9.33203125" style="3" customWidth="1"/>
    <col min="10007" max="10240" width="9" style="3"/>
    <col min="10241" max="10242" width="3.33203125" style="3" customWidth="1"/>
    <col min="10243" max="10243" width="5.109375" style="3" customWidth="1"/>
    <col min="10244" max="10244" width="2.109375" style="3" customWidth="1"/>
    <col min="10245" max="10245" width="5.88671875" style="3" customWidth="1"/>
    <col min="10246" max="10246" width="6.33203125" style="3" customWidth="1"/>
    <col min="10247" max="10247" width="6.77734375" style="3" customWidth="1"/>
    <col min="10248" max="10248" width="7.33203125" style="3" customWidth="1"/>
    <col min="10249" max="10249" width="7.21875" style="3" customWidth="1"/>
    <col min="10250" max="10250" width="4" style="3" customWidth="1"/>
    <col min="10251" max="10262" width="9.33203125" style="3" customWidth="1"/>
    <col min="10263" max="10496" width="9" style="3"/>
    <col min="10497" max="10498" width="3.33203125" style="3" customWidth="1"/>
    <col min="10499" max="10499" width="5.109375" style="3" customWidth="1"/>
    <col min="10500" max="10500" width="2.109375" style="3" customWidth="1"/>
    <col min="10501" max="10501" width="5.88671875" style="3" customWidth="1"/>
    <col min="10502" max="10502" width="6.33203125" style="3" customWidth="1"/>
    <col min="10503" max="10503" width="6.77734375" style="3" customWidth="1"/>
    <col min="10504" max="10504" width="7.33203125" style="3" customWidth="1"/>
    <col min="10505" max="10505" width="7.21875" style="3" customWidth="1"/>
    <col min="10506" max="10506" width="4" style="3" customWidth="1"/>
    <col min="10507" max="10518" width="9.33203125" style="3" customWidth="1"/>
    <col min="10519" max="10752" width="9" style="3"/>
    <col min="10753" max="10754" width="3.33203125" style="3" customWidth="1"/>
    <col min="10755" max="10755" width="5.109375" style="3" customWidth="1"/>
    <col min="10756" max="10756" width="2.109375" style="3" customWidth="1"/>
    <col min="10757" max="10757" width="5.88671875" style="3" customWidth="1"/>
    <col min="10758" max="10758" width="6.33203125" style="3" customWidth="1"/>
    <col min="10759" max="10759" width="6.77734375" style="3" customWidth="1"/>
    <col min="10760" max="10760" width="7.33203125" style="3" customWidth="1"/>
    <col min="10761" max="10761" width="7.21875" style="3" customWidth="1"/>
    <col min="10762" max="10762" width="4" style="3" customWidth="1"/>
    <col min="10763" max="10774" width="9.33203125" style="3" customWidth="1"/>
    <col min="10775" max="11008" width="9" style="3"/>
    <col min="11009" max="11010" width="3.33203125" style="3" customWidth="1"/>
    <col min="11011" max="11011" width="5.109375" style="3" customWidth="1"/>
    <col min="11012" max="11012" width="2.109375" style="3" customWidth="1"/>
    <col min="11013" max="11013" width="5.88671875" style="3" customWidth="1"/>
    <col min="11014" max="11014" width="6.33203125" style="3" customWidth="1"/>
    <col min="11015" max="11015" width="6.77734375" style="3" customWidth="1"/>
    <col min="11016" max="11016" width="7.33203125" style="3" customWidth="1"/>
    <col min="11017" max="11017" width="7.21875" style="3" customWidth="1"/>
    <col min="11018" max="11018" width="4" style="3" customWidth="1"/>
    <col min="11019" max="11030" width="9.33203125" style="3" customWidth="1"/>
    <col min="11031" max="11264" width="9" style="3"/>
    <col min="11265" max="11266" width="3.33203125" style="3" customWidth="1"/>
    <col min="11267" max="11267" width="5.109375" style="3" customWidth="1"/>
    <col min="11268" max="11268" width="2.109375" style="3" customWidth="1"/>
    <col min="11269" max="11269" width="5.88671875" style="3" customWidth="1"/>
    <col min="11270" max="11270" width="6.33203125" style="3" customWidth="1"/>
    <col min="11271" max="11271" width="6.77734375" style="3" customWidth="1"/>
    <col min="11272" max="11272" width="7.33203125" style="3" customWidth="1"/>
    <col min="11273" max="11273" width="7.21875" style="3" customWidth="1"/>
    <col min="11274" max="11274" width="4" style="3" customWidth="1"/>
    <col min="11275" max="11286" width="9.33203125" style="3" customWidth="1"/>
    <col min="11287" max="11520" width="9" style="3"/>
    <col min="11521" max="11522" width="3.33203125" style="3" customWidth="1"/>
    <col min="11523" max="11523" width="5.109375" style="3" customWidth="1"/>
    <col min="11524" max="11524" width="2.109375" style="3" customWidth="1"/>
    <col min="11525" max="11525" width="5.88671875" style="3" customWidth="1"/>
    <col min="11526" max="11526" width="6.33203125" style="3" customWidth="1"/>
    <col min="11527" max="11527" width="6.77734375" style="3" customWidth="1"/>
    <col min="11528" max="11528" width="7.33203125" style="3" customWidth="1"/>
    <col min="11529" max="11529" width="7.21875" style="3" customWidth="1"/>
    <col min="11530" max="11530" width="4" style="3" customWidth="1"/>
    <col min="11531" max="11542" width="9.33203125" style="3" customWidth="1"/>
    <col min="11543" max="11776" width="9" style="3"/>
    <col min="11777" max="11778" width="3.33203125" style="3" customWidth="1"/>
    <col min="11779" max="11779" width="5.109375" style="3" customWidth="1"/>
    <col min="11780" max="11780" width="2.109375" style="3" customWidth="1"/>
    <col min="11781" max="11781" width="5.88671875" style="3" customWidth="1"/>
    <col min="11782" max="11782" width="6.33203125" style="3" customWidth="1"/>
    <col min="11783" max="11783" width="6.77734375" style="3" customWidth="1"/>
    <col min="11784" max="11784" width="7.33203125" style="3" customWidth="1"/>
    <col min="11785" max="11785" width="7.21875" style="3" customWidth="1"/>
    <col min="11786" max="11786" width="4" style="3" customWidth="1"/>
    <col min="11787" max="11798" width="9.33203125" style="3" customWidth="1"/>
    <col min="11799" max="12032" width="9" style="3"/>
    <col min="12033" max="12034" width="3.33203125" style="3" customWidth="1"/>
    <col min="12035" max="12035" width="5.109375" style="3" customWidth="1"/>
    <col min="12036" max="12036" width="2.109375" style="3" customWidth="1"/>
    <col min="12037" max="12037" width="5.88671875" style="3" customWidth="1"/>
    <col min="12038" max="12038" width="6.33203125" style="3" customWidth="1"/>
    <col min="12039" max="12039" width="6.77734375" style="3" customWidth="1"/>
    <col min="12040" max="12040" width="7.33203125" style="3" customWidth="1"/>
    <col min="12041" max="12041" width="7.21875" style="3" customWidth="1"/>
    <col min="12042" max="12042" width="4" style="3" customWidth="1"/>
    <col min="12043" max="12054" width="9.33203125" style="3" customWidth="1"/>
    <col min="12055" max="12288" width="9" style="3"/>
    <col min="12289" max="12290" width="3.33203125" style="3" customWidth="1"/>
    <col min="12291" max="12291" width="5.109375" style="3" customWidth="1"/>
    <col min="12292" max="12292" width="2.109375" style="3" customWidth="1"/>
    <col min="12293" max="12293" width="5.88671875" style="3" customWidth="1"/>
    <col min="12294" max="12294" width="6.33203125" style="3" customWidth="1"/>
    <col min="12295" max="12295" width="6.77734375" style="3" customWidth="1"/>
    <col min="12296" max="12296" width="7.33203125" style="3" customWidth="1"/>
    <col min="12297" max="12297" width="7.21875" style="3" customWidth="1"/>
    <col min="12298" max="12298" width="4" style="3" customWidth="1"/>
    <col min="12299" max="12310" width="9.33203125" style="3" customWidth="1"/>
    <col min="12311" max="12544" width="9" style="3"/>
    <col min="12545" max="12546" width="3.33203125" style="3" customWidth="1"/>
    <col min="12547" max="12547" width="5.109375" style="3" customWidth="1"/>
    <col min="12548" max="12548" width="2.109375" style="3" customWidth="1"/>
    <col min="12549" max="12549" width="5.88671875" style="3" customWidth="1"/>
    <col min="12550" max="12550" width="6.33203125" style="3" customWidth="1"/>
    <col min="12551" max="12551" width="6.77734375" style="3" customWidth="1"/>
    <col min="12552" max="12552" width="7.33203125" style="3" customWidth="1"/>
    <col min="12553" max="12553" width="7.21875" style="3" customWidth="1"/>
    <col min="12554" max="12554" width="4" style="3" customWidth="1"/>
    <col min="12555" max="12566" width="9.33203125" style="3" customWidth="1"/>
    <col min="12567" max="12800" width="9" style="3"/>
    <col min="12801" max="12802" width="3.33203125" style="3" customWidth="1"/>
    <col min="12803" max="12803" width="5.109375" style="3" customWidth="1"/>
    <col min="12804" max="12804" width="2.109375" style="3" customWidth="1"/>
    <col min="12805" max="12805" width="5.88671875" style="3" customWidth="1"/>
    <col min="12806" max="12806" width="6.33203125" style="3" customWidth="1"/>
    <col min="12807" max="12807" width="6.77734375" style="3" customWidth="1"/>
    <col min="12808" max="12808" width="7.33203125" style="3" customWidth="1"/>
    <col min="12809" max="12809" width="7.21875" style="3" customWidth="1"/>
    <col min="12810" max="12810" width="4" style="3" customWidth="1"/>
    <col min="12811" max="12822" width="9.33203125" style="3" customWidth="1"/>
    <col min="12823" max="13056" width="9" style="3"/>
    <col min="13057" max="13058" width="3.33203125" style="3" customWidth="1"/>
    <col min="13059" max="13059" width="5.109375" style="3" customWidth="1"/>
    <col min="13060" max="13060" width="2.109375" style="3" customWidth="1"/>
    <col min="13061" max="13061" width="5.88671875" style="3" customWidth="1"/>
    <col min="13062" max="13062" width="6.33203125" style="3" customWidth="1"/>
    <col min="13063" max="13063" width="6.77734375" style="3" customWidth="1"/>
    <col min="13064" max="13064" width="7.33203125" style="3" customWidth="1"/>
    <col min="13065" max="13065" width="7.21875" style="3" customWidth="1"/>
    <col min="13066" max="13066" width="4" style="3" customWidth="1"/>
    <col min="13067" max="13078" width="9.33203125" style="3" customWidth="1"/>
    <col min="13079" max="13312" width="9" style="3"/>
    <col min="13313" max="13314" width="3.33203125" style="3" customWidth="1"/>
    <col min="13315" max="13315" width="5.109375" style="3" customWidth="1"/>
    <col min="13316" max="13316" width="2.109375" style="3" customWidth="1"/>
    <col min="13317" max="13317" width="5.88671875" style="3" customWidth="1"/>
    <col min="13318" max="13318" width="6.33203125" style="3" customWidth="1"/>
    <col min="13319" max="13319" width="6.77734375" style="3" customWidth="1"/>
    <col min="13320" max="13320" width="7.33203125" style="3" customWidth="1"/>
    <col min="13321" max="13321" width="7.21875" style="3" customWidth="1"/>
    <col min="13322" max="13322" width="4" style="3" customWidth="1"/>
    <col min="13323" max="13334" width="9.33203125" style="3" customWidth="1"/>
    <col min="13335" max="13568" width="9" style="3"/>
    <col min="13569" max="13570" width="3.33203125" style="3" customWidth="1"/>
    <col min="13571" max="13571" width="5.109375" style="3" customWidth="1"/>
    <col min="13572" max="13572" width="2.109375" style="3" customWidth="1"/>
    <col min="13573" max="13573" width="5.88671875" style="3" customWidth="1"/>
    <col min="13574" max="13574" width="6.33203125" style="3" customWidth="1"/>
    <col min="13575" max="13575" width="6.77734375" style="3" customWidth="1"/>
    <col min="13576" max="13576" width="7.33203125" style="3" customWidth="1"/>
    <col min="13577" max="13577" width="7.21875" style="3" customWidth="1"/>
    <col min="13578" max="13578" width="4" style="3" customWidth="1"/>
    <col min="13579" max="13590" width="9.33203125" style="3" customWidth="1"/>
    <col min="13591" max="13824" width="9" style="3"/>
    <col min="13825" max="13826" width="3.33203125" style="3" customWidth="1"/>
    <col min="13827" max="13827" width="5.109375" style="3" customWidth="1"/>
    <col min="13828" max="13828" width="2.109375" style="3" customWidth="1"/>
    <col min="13829" max="13829" width="5.88671875" style="3" customWidth="1"/>
    <col min="13830" max="13830" width="6.33203125" style="3" customWidth="1"/>
    <col min="13831" max="13831" width="6.77734375" style="3" customWidth="1"/>
    <col min="13832" max="13832" width="7.33203125" style="3" customWidth="1"/>
    <col min="13833" max="13833" width="7.21875" style="3" customWidth="1"/>
    <col min="13834" max="13834" width="4" style="3" customWidth="1"/>
    <col min="13835" max="13846" width="9.33203125" style="3" customWidth="1"/>
    <col min="13847" max="14080" width="9" style="3"/>
    <col min="14081" max="14082" width="3.33203125" style="3" customWidth="1"/>
    <col min="14083" max="14083" width="5.109375" style="3" customWidth="1"/>
    <col min="14084" max="14084" width="2.109375" style="3" customWidth="1"/>
    <col min="14085" max="14085" width="5.88671875" style="3" customWidth="1"/>
    <col min="14086" max="14086" width="6.33203125" style="3" customWidth="1"/>
    <col min="14087" max="14087" width="6.77734375" style="3" customWidth="1"/>
    <col min="14088" max="14088" width="7.33203125" style="3" customWidth="1"/>
    <col min="14089" max="14089" width="7.21875" style="3" customWidth="1"/>
    <col min="14090" max="14090" width="4" style="3" customWidth="1"/>
    <col min="14091" max="14102" width="9.33203125" style="3" customWidth="1"/>
    <col min="14103" max="14336" width="9" style="3"/>
    <col min="14337" max="14338" width="3.33203125" style="3" customWidth="1"/>
    <col min="14339" max="14339" width="5.109375" style="3" customWidth="1"/>
    <col min="14340" max="14340" width="2.109375" style="3" customWidth="1"/>
    <col min="14341" max="14341" width="5.88671875" style="3" customWidth="1"/>
    <col min="14342" max="14342" width="6.33203125" style="3" customWidth="1"/>
    <col min="14343" max="14343" width="6.77734375" style="3" customWidth="1"/>
    <col min="14344" max="14344" width="7.33203125" style="3" customWidth="1"/>
    <col min="14345" max="14345" width="7.21875" style="3" customWidth="1"/>
    <col min="14346" max="14346" width="4" style="3" customWidth="1"/>
    <col min="14347" max="14358" width="9.33203125" style="3" customWidth="1"/>
    <col min="14359" max="14592" width="9" style="3"/>
    <col min="14593" max="14594" width="3.33203125" style="3" customWidth="1"/>
    <col min="14595" max="14595" width="5.109375" style="3" customWidth="1"/>
    <col min="14596" max="14596" width="2.109375" style="3" customWidth="1"/>
    <col min="14597" max="14597" width="5.88671875" style="3" customWidth="1"/>
    <col min="14598" max="14598" width="6.33203125" style="3" customWidth="1"/>
    <col min="14599" max="14599" width="6.77734375" style="3" customWidth="1"/>
    <col min="14600" max="14600" width="7.33203125" style="3" customWidth="1"/>
    <col min="14601" max="14601" width="7.21875" style="3" customWidth="1"/>
    <col min="14602" max="14602" width="4" style="3" customWidth="1"/>
    <col min="14603" max="14614" width="9.33203125" style="3" customWidth="1"/>
    <col min="14615" max="14848" width="9" style="3"/>
    <col min="14849" max="14850" width="3.33203125" style="3" customWidth="1"/>
    <col min="14851" max="14851" width="5.109375" style="3" customWidth="1"/>
    <col min="14852" max="14852" width="2.109375" style="3" customWidth="1"/>
    <col min="14853" max="14853" width="5.88671875" style="3" customWidth="1"/>
    <col min="14854" max="14854" width="6.33203125" style="3" customWidth="1"/>
    <col min="14855" max="14855" width="6.77734375" style="3" customWidth="1"/>
    <col min="14856" max="14856" width="7.33203125" style="3" customWidth="1"/>
    <col min="14857" max="14857" width="7.21875" style="3" customWidth="1"/>
    <col min="14858" max="14858" width="4" style="3" customWidth="1"/>
    <col min="14859" max="14870" width="9.33203125" style="3" customWidth="1"/>
    <col min="14871" max="15104" width="9" style="3"/>
    <col min="15105" max="15106" width="3.33203125" style="3" customWidth="1"/>
    <col min="15107" max="15107" width="5.109375" style="3" customWidth="1"/>
    <col min="15108" max="15108" width="2.109375" style="3" customWidth="1"/>
    <col min="15109" max="15109" width="5.88671875" style="3" customWidth="1"/>
    <col min="15110" max="15110" width="6.33203125" style="3" customWidth="1"/>
    <col min="15111" max="15111" width="6.77734375" style="3" customWidth="1"/>
    <col min="15112" max="15112" width="7.33203125" style="3" customWidth="1"/>
    <col min="15113" max="15113" width="7.21875" style="3" customWidth="1"/>
    <col min="15114" max="15114" width="4" style="3" customWidth="1"/>
    <col min="15115" max="15126" width="9.33203125" style="3" customWidth="1"/>
    <col min="15127" max="15360" width="9" style="3"/>
    <col min="15361" max="15362" width="3.33203125" style="3" customWidth="1"/>
    <col min="15363" max="15363" width="5.109375" style="3" customWidth="1"/>
    <col min="15364" max="15364" width="2.109375" style="3" customWidth="1"/>
    <col min="15365" max="15365" width="5.88671875" style="3" customWidth="1"/>
    <col min="15366" max="15366" width="6.33203125" style="3" customWidth="1"/>
    <col min="15367" max="15367" width="6.77734375" style="3" customWidth="1"/>
    <col min="15368" max="15368" width="7.33203125" style="3" customWidth="1"/>
    <col min="15369" max="15369" width="7.21875" style="3" customWidth="1"/>
    <col min="15370" max="15370" width="4" style="3" customWidth="1"/>
    <col min="15371" max="15382" width="9.33203125" style="3" customWidth="1"/>
    <col min="15383" max="15616" width="9" style="3"/>
    <col min="15617" max="15618" width="3.33203125" style="3" customWidth="1"/>
    <col min="15619" max="15619" width="5.109375" style="3" customWidth="1"/>
    <col min="15620" max="15620" width="2.109375" style="3" customWidth="1"/>
    <col min="15621" max="15621" width="5.88671875" style="3" customWidth="1"/>
    <col min="15622" max="15622" width="6.33203125" style="3" customWidth="1"/>
    <col min="15623" max="15623" width="6.77734375" style="3" customWidth="1"/>
    <col min="15624" max="15624" width="7.33203125" style="3" customWidth="1"/>
    <col min="15625" max="15625" width="7.21875" style="3" customWidth="1"/>
    <col min="15626" max="15626" width="4" style="3" customWidth="1"/>
    <col min="15627" max="15638" width="9.33203125" style="3" customWidth="1"/>
    <col min="15639" max="15872" width="9" style="3"/>
    <col min="15873" max="15874" width="3.33203125" style="3" customWidth="1"/>
    <col min="15875" max="15875" width="5.109375" style="3" customWidth="1"/>
    <col min="15876" max="15876" width="2.109375" style="3" customWidth="1"/>
    <col min="15877" max="15877" width="5.88671875" style="3" customWidth="1"/>
    <col min="15878" max="15878" width="6.33203125" style="3" customWidth="1"/>
    <col min="15879" max="15879" width="6.77734375" style="3" customWidth="1"/>
    <col min="15880" max="15880" width="7.33203125" style="3" customWidth="1"/>
    <col min="15881" max="15881" width="7.21875" style="3" customWidth="1"/>
    <col min="15882" max="15882" width="4" style="3" customWidth="1"/>
    <col min="15883" max="15894" width="9.33203125" style="3" customWidth="1"/>
    <col min="15895" max="16128" width="9" style="3"/>
    <col min="16129" max="16130" width="3.33203125" style="3" customWidth="1"/>
    <col min="16131" max="16131" width="5.109375" style="3" customWidth="1"/>
    <col min="16132" max="16132" width="2.109375" style="3" customWidth="1"/>
    <col min="16133" max="16133" width="5.88671875" style="3" customWidth="1"/>
    <col min="16134" max="16134" width="6.33203125" style="3" customWidth="1"/>
    <col min="16135" max="16135" width="6.77734375" style="3" customWidth="1"/>
    <col min="16136" max="16136" width="7.33203125" style="3" customWidth="1"/>
    <col min="16137" max="16137" width="7.21875" style="3" customWidth="1"/>
    <col min="16138" max="16138" width="4" style="3" customWidth="1"/>
    <col min="16139" max="16150" width="9.33203125" style="3" customWidth="1"/>
    <col min="16151" max="16384" width="9" style="3"/>
  </cols>
  <sheetData>
    <row r="1" spans="1:24" ht="13.8" thickBot="1">
      <c r="L1" s="3" t="s">
        <v>317</v>
      </c>
      <c r="V1" s="4" t="s">
        <v>43</v>
      </c>
      <c r="X1" s="3" t="s">
        <v>285</v>
      </c>
    </row>
    <row r="2" spans="1:24" s="9" customFormat="1" ht="13.8" thickTop="1">
      <c r="A2" s="32"/>
      <c r="B2" s="33"/>
      <c r="C2" s="6"/>
      <c r="D2" s="6"/>
      <c r="E2" s="6"/>
      <c r="F2" s="6"/>
      <c r="G2" s="6"/>
      <c r="H2" s="6"/>
      <c r="I2" s="7" t="s">
        <v>7</v>
      </c>
      <c r="J2" s="8"/>
      <c r="K2" s="259" t="s">
        <v>204</v>
      </c>
      <c r="L2" s="259" t="s">
        <v>205</v>
      </c>
      <c r="M2" s="450" t="s">
        <v>206</v>
      </c>
      <c r="N2" s="452" t="s">
        <v>207</v>
      </c>
      <c r="O2" s="454" t="s">
        <v>208</v>
      </c>
      <c r="P2" s="456" t="s">
        <v>209</v>
      </c>
      <c r="Q2" s="456" t="s">
        <v>210</v>
      </c>
      <c r="R2" s="456" t="s">
        <v>211</v>
      </c>
      <c r="S2" s="456" t="s">
        <v>212</v>
      </c>
      <c r="T2" s="456" t="s">
        <v>213</v>
      </c>
      <c r="U2" s="456" t="s">
        <v>214</v>
      </c>
      <c r="V2" s="439" t="s">
        <v>215</v>
      </c>
    </row>
    <row r="3" spans="1:24" s="9" customFormat="1" ht="30" customHeight="1">
      <c r="A3" s="34"/>
      <c r="B3" s="35"/>
      <c r="C3" s="11" t="s">
        <v>44</v>
      </c>
      <c r="D3" s="11"/>
      <c r="E3" s="11" t="s">
        <v>45</v>
      </c>
      <c r="F3" s="11"/>
      <c r="G3" s="11"/>
      <c r="H3" s="11"/>
      <c r="I3" s="11"/>
      <c r="J3" s="12"/>
      <c r="K3" s="13" t="s">
        <v>10</v>
      </c>
      <c r="L3" s="13" t="s">
        <v>11</v>
      </c>
      <c r="M3" s="451"/>
      <c r="N3" s="453"/>
      <c r="O3" s="455"/>
      <c r="P3" s="457"/>
      <c r="Q3" s="457"/>
      <c r="R3" s="457"/>
      <c r="S3" s="457"/>
      <c r="T3" s="457"/>
      <c r="U3" s="457"/>
      <c r="V3" s="440"/>
    </row>
    <row r="4" spans="1:24" s="9" customFormat="1" ht="15.75" customHeight="1">
      <c r="A4" s="441" t="s">
        <v>216</v>
      </c>
      <c r="B4" s="444" t="s">
        <v>12</v>
      </c>
      <c r="C4" s="36">
        <v>1</v>
      </c>
      <c r="D4" s="445" t="s">
        <v>46</v>
      </c>
      <c r="E4" s="446"/>
      <c r="F4" s="446"/>
      <c r="G4" s="446"/>
      <c r="H4" s="446"/>
      <c r="I4" s="446"/>
      <c r="J4" s="198" t="s">
        <v>217</v>
      </c>
      <c r="K4" s="205">
        <f>K5+K9</f>
        <v>3647841</v>
      </c>
      <c r="L4" s="205">
        <f t="shared" ref="L4:V4" si="0">L5+L9</f>
        <v>3615882</v>
      </c>
      <c r="M4" s="205">
        <f t="shared" si="0"/>
        <v>3475921</v>
      </c>
      <c r="N4" s="289">
        <f t="shared" si="0"/>
        <v>3589524</v>
      </c>
      <c r="O4" s="302">
        <f t="shared" si="0"/>
        <v>3672785</v>
      </c>
      <c r="P4" s="205">
        <f t="shared" si="0"/>
        <v>3832154</v>
      </c>
      <c r="Q4" s="205">
        <f t="shared" si="0"/>
        <v>3922122</v>
      </c>
      <c r="R4" s="205">
        <f t="shared" si="0"/>
        <v>3937802</v>
      </c>
      <c r="S4" s="205">
        <f t="shared" si="0"/>
        <v>3933944</v>
      </c>
      <c r="T4" s="205">
        <f t="shared" si="0"/>
        <v>3908136</v>
      </c>
      <c r="U4" s="205">
        <f t="shared" si="0"/>
        <v>3869025</v>
      </c>
      <c r="V4" s="303">
        <f t="shared" si="0"/>
        <v>3821827</v>
      </c>
    </row>
    <row r="5" spans="1:24" s="14" customFormat="1" ht="15.75" customHeight="1">
      <c r="A5" s="442"/>
      <c r="B5" s="444"/>
      <c r="C5" s="37" t="s">
        <v>218</v>
      </c>
      <c r="D5" s="199"/>
      <c r="E5" s="447" t="s">
        <v>13</v>
      </c>
      <c r="F5" s="447"/>
      <c r="G5" s="447"/>
      <c r="H5" s="447"/>
      <c r="I5" s="448"/>
      <c r="J5" s="198" t="s">
        <v>219</v>
      </c>
      <c r="K5" s="205">
        <f>K6+K7+K8</f>
        <v>3540615</v>
      </c>
      <c r="L5" s="205">
        <f t="shared" ref="L5:V5" si="1">L6+L7+L8</f>
        <v>3477712</v>
      </c>
      <c r="M5" s="205">
        <f t="shared" si="1"/>
        <v>3368738</v>
      </c>
      <c r="N5" s="289">
        <f t="shared" si="1"/>
        <v>3487516</v>
      </c>
      <c r="O5" s="302">
        <f t="shared" si="1"/>
        <v>3585023</v>
      </c>
      <c r="P5" s="205">
        <f t="shared" si="1"/>
        <v>3753107</v>
      </c>
      <c r="Q5" s="205">
        <f t="shared" si="1"/>
        <v>3843007</v>
      </c>
      <c r="R5" s="205">
        <f t="shared" si="1"/>
        <v>3857278</v>
      </c>
      <c r="S5" s="205">
        <f t="shared" si="1"/>
        <v>3851732</v>
      </c>
      <c r="T5" s="205">
        <f t="shared" si="1"/>
        <v>3824067</v>
      </c>
      <c r="U5" s="205">
        <f t="shared" si="1"/>
        <v>3782948</v>
      </c>
      <c r="V5" s="303">
        <f t="shared" si="1"/>
        <v>3733556</v>
      </c>
    </row>
    <row r="6" spans="1:24" s="14" customFormat="1" ht="15.75" customHeight="1">
      <c r="A6" s="442"/>
      <c r="B6" s="444"/>
      <c r="C6" s="38"/>
      <c r="D6" s="15"/>
      <c r="E6" s="39" t="s">
        <v>220</v>
      </c>
      <c r="F6" s="447" t="s">
        <v>14</v>
      </c>
      <c r="G6" s="447"/>
      <c r="H6" s="447"/>
      <c r="I6" s="447"/>
      <c r="J6" s="449"/>
      <c r="K6" s="206">
        <v>3131007</v>
      </c>
      <c r="L6" s="206">
        <v>3137030</v>
      </c>
      <c r="M6" s="206">
        <v>2975612</v>
      </c>
      <c r="N6" s="290">
        <v>3062580</v>
      </c>
      <c r="O6" s="304">
        <v>3065703</v>
      </c>
      <c r="P6" s="206">
        <v>3023844</v>
      </c>
      <c r="Q6" s="206">
        <v>2983347</v>
      </c>
      <c r="R6" s="206">
        <v>2944699</v>
      </c>
      <c r="S6" s="206">
        <v>2903086</v>
      </c>
      <c r="T6" s="206">
        <v>2867011</v>
      </c>
      <c r="U6" s="206">
        <v>2832208</v>
      </c>
      <c r="V6" s="305">
        <v>2799309</v>
      </c>
      <c r="X6" s="14" t="s">
        <v>221</v>
      </c>
    </row>
    <row r="7" spans="1:24" s="14" customFormat="1" ht="15.75" customHeight="1">
      <c r="A7" s="442"/>
      <c r="B7" s="444"/>
      <c r="C7" s="38"/>
      <c r="D7" s="15"/>
      <c r="E7" s="39" t="s">
        <v>222</v>
      </c>
      <c r="F7" s="447" t="s">
        <v>15</v>
      </c>
      <c r="G7" s="447"/>
      <c r="H7" s="447"/>
      <c r="I7" s="448"/>
      <c r="J7" s="198" t="s">
        <v>223</v>
      </c>
      <c r="K7" s="206">
        <v>0</v>
      </c>
      <c r="L7" s="206">
        <v>0</v>
      </c>
      <c r="M7" s="206">
        <v>0</v>
      </c>
      <c r="N7" s="290">
        <v>0</v>
      </c>
      <c r="O7" s="304">
        <v>0</v>
      </c>
      <c r="P7" s="206">
        <v>0</v>
      </c>
      <c r="Q7" s="206">
        <v>0</v>
      </c>
      <c r="R7" s="206">
        <v>0</v>
      </c>
      <c r="S7" s="206">
        <v>0</v>
      </c>
      <c r="T7" s="206">
        <v>0</v>
      </c>
      <c r="U7" s="206">
        <v>0</v>
      </c>
      <c r="V7" s="305">
        <v>0</v>
      </c>
    </row>
    <row r="8" spans="1:24" s="14" customFormat="1" ht="15.75" customHeight="1">
      <c r="A8" s="442"/>
      <c r="B8" s="444"/>
      <c r="C8" s="38"/>
      <c r="D8" s="15"/>
      <c r="E8" s="39" t="s">
        <v>224</v>
      </c>
      <c r="F8" s="447" t="s">
        <v>16</v>
      </c>
      <c r="G8" s="447"/>
      <c r="H8" s="447"/>
      <c r="I8" s="447"/>
      <c r="J8" s="449"/>
      <c r="K8" s="206">
        <v>409608</v>
      </c>
      <c r="L8" s="206">
        <v>340682</v>
      </c>
      <c r="M8" s="206">
        <v>393126</v>
      </c>
      <c r="N8" s="290">
        <v>424936</v>
      </c>
      <c r="O8" s="304">
        <v>519320</v>
      </c>
      <c r="P8" s="206">
        <v>729263</v>
      </c>
      <c r="Q8" s="206">
        <v>859660</v>
      </c>
      <c r="R8" s="206">
        <v>912579</v>
      </c>
      <c r="S8" s="206">
        <v>948646</v>
      </c>
      <c r="T8" s="206">
        <v>957056</v>
      </c>
      <c r="U8" s="206">
        <v>950740</v>
      </c>
      <c r="V8" s="305">
        <v>934247</v>
      </c>
      <c r="X8" s="14" t="s">
        <v>225</v>
      </c>
    </row>
    <row r="9" spans="1:24" s="14" customFormat="1" ht="15.75" customHeight="1">
      <c r="A9" s="442"/>
      <c r="B9" s="444"/>
      <c r="C9" s="37" t="s">
        <v>226</v>
      </c>
      <c r="D9" s="199"/>
      <c r="E9" s="447" t="s">
        <v>17</v>
      </c>
      <c r="F9" s="447"/>
      <c r="G9" s="447"/>
      <c r="H9" s="447"/>
      <c r="I9" s="447"/>
      <c r="J9" s="449"/>
      <c r="K9" s="205">
        <f>K10+K11</f>
        <v>107226</v>
      </c>
      <c r="L9" s="205">
        <f t="shared" ref="L9:V9" si="2">L10+L11</f>
        <v>138170</v>
      </c>
      <c r="M9" s="205">
        <f t="shared" si="2"/>
        <v>107183</v>
      </c>
      <c r="N9" s="289">
        <f t="shared" si="2"/>
        <v>102008</v>
      </c>
      <c r="O9" s="302">
        <f t="shared" si="2"/>
        <v>87762</v>
      </c>
      <c r="P9" s="205">
        <f t="shared" si="2"/>
        <v>79047</v>
      </c>
      <c r="Q9" s="205">
        <f t="shared" si="2"/>
        <v>79115</v>
      </c>
      <c r="R9" s="205">
        <f t="shared" si="2"/>
        <v>80524</v>
      </c>
      <c r="S9" s="205">
        <f t="shared" si="2"/>
        <v>82212</v>
      </c>
      <c r="T9" s="205">
        <f t="shared" si="2"/>
        <v>84069</v>
      </c>
      <c r="U9" s="205">
        <f t="shared" si="2"/>
        <v>86077</v>
      </c>
      <c r="V9" s="303">
        <f t="shared" si="2"/>
        <v>88271</v>
      </c>
    </row>
    <row r="10" spans="1:24" s="14" customFormat="1" ht="15.75" customHeight="1">
      <c r="A10" s="442"/>
      <c r="B10" s="444"/>
      <c r="C10" s="40"/>
      <c r="D10" s="16"/>
      <c r="E10" s="41" t="s">
        <v>47</v>
      </c>
      <c r="F10" s="458" t="s">
        <v>50</v>
      </c>
      <c r="G10" s="458"/>
      <c r="H10" s="458"/>
      <c r="I10" s="458"/>
      <c r="J10" s="462"/>
      <c r="K10" s="206">
        <v>77981</v>
      </c>
      <c r="L10" s="206">
        <v>103966</v>
      </c>
      <c r="M10" s="206">
        <v>72719</v>
      </c>
      <c r="N10" s="290">
        <v>74638</v>
      </c>
      <c r="O10" s="304">
        <v>58837</v>
      </c>
      <c r="P10" s="206">
        <v>51043</v>
      </c>
      <c r="Q10" s="206">
        <v>50909</v>
      </c>
      <c r="R10" s="206">
        <v>51723</v>
      </c>
      <c r="S10" s="206">
        <v>53183</v>
      </c>
      <c r="T10" s="206">
        <v>54793</v>
      </c>
      <c r="U10" s="206">
        <v>56560</v>
      </c>
      <c r="V10" s="305">
        <v>58493</v>
      </c>
      <c r="X10" s="14" t="s">
        <v>227</v>
      </c>
    </row>
    <row r="11" spans="1:24" s="14" customFormat="1" ht="15.75" customHeight="1">
      <c r="A11" s="442"/>
      <c r="B11" s="444"/>
      <c r="C11" s="42"/>
      <c r="D11" s="20"/>
      <c r="E11" s="39" t="s">
        <v>48</v>
      </c>
      <c r="F11" s="447" t="s">
        <v>16</v>
      </c>
      <c r="G11" s="447"/>
      <c r="H11" s="447"/>
      <c r="I11" s="447"/>
      <c r="J11" s="449"/>
      <c r="K11" s="206">
        <v>29245</v>
      </c>
      <c r="L11" s="206">
        <v>34204</v>
      </c>
      <c r="M11" s="206">
        <v>34464</v>
      </c>
      <c r="N11" s="290">
        <v>27370</v>
      </c>
      <c r="O11" s="304">
        <v>28925</v>
      </c>
      <c r="P11" s="206">
        <v>28004</v>
      </c>
      <c r="Q11" s="206">
        <v>28206</v>
      </c>
      <c r="R11" s="206">
        <v>28801</v>
      </c>
      <c r="S11" s="206">
        <v>29029</v>
      </c>
      <c r="T11" s="206">
        <v>29276</v>
      </c>
      <c r="U11" s="206">
        <v>29517</v>
      </c>
      <c r="V11" s="305">
        <v>29778</v>
      </c>
      <c r="X11" s="14" t="s">
        <v>228</v>
      </c>
    </row>
    <row r="12" spans="1:24" s="14" customFormat="1" ht="15.75" customHeight="1">
      <c r="A12" s="442"/>
      <c r="B12" s="444" t="s">
        <v>18</v>
      </c>
      <c r="C12" s="43" t="s">
        <v>229</v>
      </c>
      <c r="D12" s="447" t="s">
        <v>51</v>
      </c>
      <c r="E12" s="447"/>
      <c r="F12" s="447"/>
      <c r="G12" s="447"/>
      <c r="H12" s="447"/>
      <c r="I12" s="447"/>
      <c r="J12" s="198" t="s">
        <v>52</v>
      </c>
      <c r="K12" s="205">
        <f>K13+K17</f>
        <v>2300429</v>
      </c>
      <c r="L12" s="205">
        <f t="shared" ref="L12:V12" si="3">L13+L17</f>
        <v>2412595</v>
      </c>
      <c r="M12" s="205">
        <f t="shared" si="3"/>
        <v>2380242</v>
      </c>
      <c r="N12" s="289">
        <f t="shared" si="3"/>
        <v>2337557</v>
      </c>
      <c r="O12" s="302">
        <f t="shared" si="3"/>
        <v>2297641</v>
      </c>
      <c r="P12" s="205">
        <f t="shared" si="3"/>
        <v>2312603</v>
      </c>
      <c r="Q12" s="205">
        <f t="shared" si="3"/>
        <v>2351823</v>
      </c>
      <c r="R12" s="205">
        <f t="shared" si="3"/>
        <v>2383240</v>
      </c>
      <c r="S12" s="205">
        <f t="shared" si="3"/>
        <v>2422090</v>
      </c>
      <c r="T12" s="205">
        <f t="shared" si="3"/>
        <v>2479462</v>
      </c>
      <c r="U12" s="205">
        <f t="shared" si="3"/>
        <v>2532003</v>
      </c>
      <c r="V12" s="303">
        <f t="shared" si="3"/>
        <v>2589591</v>
      </c>
    </row>
    <row r="13" spans="1:24" s="14" customFormat="1" ht="15.75" customHeight="1">
      <c r="A13" s="442"/>
      <c r="B13" s="444"/>
      <c r="C13" s="37" t="s">
        <v>230</v>
      </c>
      <c r="D13" s="199"/>
      <c r="E13" s="447" t="s">
        <v>19</v>
      </c>
      <c r="F13" s="447"/>
      <c r="G13" s="447"/>
      <c r="H13" s="447"/>
      <c r="I13" s="447"/>
      <c r="J13" s="449"/>
      <c r="K13" s="205">
        <f>K14+K16</f>
        <v>1653253</v>
      </c>
      <c r="L13" s="205">
        <f t="shared" ref="L13:V13" si="4">L14+L16</f>
        <v>1849194</v>
      </c>
      <c r="M13" s="205">
        <f t="shared" si="4"/>
        <v>1858936</v>
      </c>
      <c r="N13" s="289">
        <f t="shared" si="4"/>
        <v>1876479</v>
      </c>
      <c r="O13" s="302">
        <f t="shared" si="4"/>
        <v>1860540</v>
      </c>
      <c r="P13" s="205">
        <f t="shared" si="4"/>
        <v>1901342</v>
      </c>
      <c r="Q13" s="205">
        <f t="shared" si="4"/>
        <v>1948315</v>
      </c>
      <c r="R13" s="205">
        <f t="shared" si="4"/>
        <v>1989875</v>
      </c>
      <c r="S13" s="205">
        <f t="shared" si="4"/>
        <v>2034160</v>
      </c>
      <c r="T13" s="205">
        <f t="shared" si="4"/>
        <v>2094427</v>
      </c>
      <c r="U13" s="205">
        <f t="shared" si="4"/>
        <v>2141162</v>
      </c>
      <c r="V13" s="303">
        <f t="shared" si="4"/>
        <v>2191343</v>
      </c>
    </row>
    <row r="14" spans="1:24" s="14" customFormat="1" ht="15.75" customHeight="1">
      <c r="A14" s="442"/>
      <c r="B14" s="444"/>
      <c r="C14" s="40"/>
      <c r="D14" s="16"/>
      <c r="E14" s="41" t="s">
        <v>220</v>
      </c>
      <c r="F14" s="458" t="s">
        <v>20</v>
      </c>
      <c r="G14" s="447"/>
      <c r="H14" s="447"/>
      <c r="I14" s="447"/>
      <c r="J14" s="449"/>
      <c r="K14" s="206">
        <v>105356</v>
      </c>
      <c r="L14" s="206">
        <v>112350</v>
      </c>
      <c r="M14" s="206">
        <v>127532</v>
      </c>
      <c r="N14" s="290">
        <v>123884</v>
      </c>
      <c r="O14" s="304">
        <v>115049</v>
      </c>
      <c r="P14" s="206">
        <v>106200</v>
      </c>
      <c r="Q14" s="206">
        <v>106200</v>
      </c>
      <c r="R14" s="206">
        <v>106200</v>
      </c>
      <c r="S14" s="206">
        <v>106200</v>
      </c>
      <c r="T14" s="206">
        <v>106200</v>
      </c>
      <c r="U14" s="206">
        <v>106200</v>
      </c>
      <c r="V14" s="305">
        <v>106200</v>
      </c>
      <c r="X14" s="14" t="s">
        <v>231</v>
      </c>
    </row>
    <row r="15" spans="1:24" s="14" customFormat="1" ht="15.75" customHeight="1">
      <c r="A15" s="442"/>
      <c r="B15" s="444"/>
      <c r="C15" s="44"/>
      <c r="D15" s="45"/>
      <c r="E15" s="193"/>
      <c r="F15" s="46"/>
      <c r="G15" s="459" t="s">
        <v>53</v>
      </c>
      <c r="H15" s="448"/>
      <c r="I15" s="448"/>
      <c r="J15" s="460"/>
      <c r="K15" s="206"/>
      <c r="L15" s="206"/>
      <c r="M15" s="206"/>
      <c r="N15" s="290"/>
      <c r="O15" s="304"/>
      <c r="P15" s="206"/>
      <c r="Q15" s="206"/>
      <c r="R15" s="206"/>
      <c r="S15" s="206"/>
      <c r="T15" s="206"/>
      <c r="U15" s="206"/>
      <c r="V15" s="305"/>
    </row>
    <row r="16" spans="1:24" s="14" customFormat="1" ht="15.75" customHeight="1">
      <c r="A16" s="442"/>
      <c r="B16" s="444"/>
      <c r="C16" s="42"/>
      <c r="D16" s="20"/>
      <c r="E16" s="39" t="s">
        <v>232</v>
      </c>
      <c r="F16" s="447" t="s">
        <v>16</v>
      </c>
      <c r="G16" s="447"/>
      <c r="H16" s="448"/>
      <c r="I16" s="448"/>
      <c r="J16" s="460"/>
      <c r="K16" s="206">
        <v>1547897</v>
      </c>
      <c r="L16" s="206">
        <v>1736844</v>
      </c>
      <c r="M16" s="206">
        <v>1731404</v>
      </c>
      <c r="N16" s="290">
        <v>1752595</v>
      </c>
      <c r="O16" s="304">
        <v>1745491</v>
      </c>
      <c r="P16" s="206">
        <v>1795142</v>
      </c>
      <c r="Q16" s="206">
        <v>1842115</v>
      </c>
      <c r="R16" s="206">
        <v>1883675</v>
      </c>
      <c r="S16" s="206">
        <v>1927960</v>
      </c>
      <c r="T16" s="206">
        <v>1988227</v>
      </c>
      <c r="U16" s="206">
        <v>2034962</v>
      </c>
      <c r="V16" s="305">
        <v>2085143</v>
      </c>
      <c r="X16" s="14" t="s">
        <v>233</v>
      </c>
    </row>
    <row r="17" spans="1:24" s="14" customFormat="1" ht="15.75" customHeight="1">
      <c r="A17" s="442"/>
      <c r="B17" s="444"/>
      <c r="C17" s="37" t="s">
        <v>234</v>
      </c>
      <c r="D17" s="199"/>
      <c r="E17" s="447" t="s">
        <v>21</v>
      </c>
      <c r="F17" s="447"/>
      <c r="G17" s="447"/>
      <c r="H17" s="447"/>
      <c r="I17" s="447"/>
      <c r="J17" s="449"/>
      <c r="K17" s="205">
        <f>K18+K20</f>
        <v>647176</v>
      </c>
      <c r="L17" s="205">
        <f t="shared" ref="L17:V17" si="5">L18+L20</f>
        <v>563401</v>
      </c>
      <c r="M17" s="205">
        <f t="shared" si="5"/>
        <v>521306</v>
      </c>
      <c r="N17" s="289">
        <f t="shared" si="5"/>
        <v>461078</v>
      </c>
      <c r="O17" s="302">
        <f t="shared" si="5"/>
        <v>437101</v>
      </c>
      <c r="P17" s="205">
        <f t="shared" si="5"/>
        <v>411261</v>
      </c>
      <c r="Q17" s="205">
        <f t="shared" si="5"/>
        <v>403508</v>
      </c>
      <c r="R17" s="205">
        <f t="shared" si="5"/>
        <v>393365</v>
      </c>
      <c r="S17" s="205">
        <f t="shared" si="5"/>
        <v>387930</v>
      </c>
      <c r="T17" s="205">
        <f t="shared" si="5"/>
        <v>385035</v>
      </c>
      <c r="U17" s="205">
        <f t="shared" si="5"/>
        <v>390841</v>
      </c>
      <c r="V17" s="303">
        <f t="shared" si="5"/>
        <v>398248</v>
      </c>
    </row>
    <row r="18" spans="1:24" s="14" customFormat="1" ht="15.75" customHeight="1">
      <c r="A18" s="442"/>
      <c r="B18" s="444"/>
      <c r="C18" s="40"/>
      <c r="D18" s="16"/>
      <c r="E18" s="41" t="s">
        <v>220</v>
      </c>
      <c r="F18" s="458" t="s">
        <v>22</v>
      </c>
      <c r="G18" s="447"/>
      <c r="H18" s="447"/>
      <c r="I18" s="447"/>
      <c r="J18" s="449"/>
      <c r="K18" s="206">
        <v>647176</v>
      </c>
      <c r="L18" s="206">
        <v>563401</v>
      </c>
      <c r="M18" s="206">
        <v>521306</v>
      </c>
      <c r="N18" s="290">
        <v>461078</v>
      </c>
      <c r="O18" s="304">
        <v>437101</v>
      </c>
      <c r="P18" s="206">
        <v>411261</v>
      </c>
      <c r="Q18" s="206">
        <v>403508</v>
      </c>
      <c r="R18" s="206">
        <v>393365</v>
      </c>
      <c r="S18" s="206">
        <v>387930</v>
      </c>
      <c r="T18" s="206">
        <v>385035</v>
      </c>
      <c r="U18" s="206">
        <v>390841</v>
      </c>
      <c r="V18" s="305">
        <v>398248</v>
      </c>
      <c r="X18" s="14" t="s">
        <v>235</v>
      </c>
    </row>
    <row r="19" spans="1:24" s="14" customFormat="1" ht="15.75" customHeight="1">
      <c r="A19" s="442"/>
      <c r="B19" s="444"/>
      <c r="C19" s="47"/>
      <c r="D19" s="18"/>
      <c r="E19" s="48"/>
      <c r="F19" s="194"/>
      <c r="G19" s="459" t="s">
        <v>54</v>
      </c>
      <c r="H19" s="446"/>
      <c r="I19" s="446"/>
      <c r="J19" s="461"/>
      <c r="K19" s="206"/>
      <c r="L19" s="206"/>
      <c r="M19" s="206"/>
      <c r="N19" s="290"/>
      <c r="O19" s="304"/>
      <c r="P19" s="206"/>
      <c r="Q19" s="206"/>
      <c r="R19" s="206"/>
      <c r="S19" s="206"/>
      <c r="T19" s="206"/>
      <c r="U19" s="206"/>
      <c r="V19" s="305"/>
    </row>
    <row r="20" spans="1:24" s="14" customFormat="1" ht="15.75" customHeight="1">
      <c r="A20" s="442"/>
      <c r="B20" s="444"/>
      <c r="C20" s="42"/>
      <c r="D20" s="20"/>
      <c r="E20" s="39" t="s">
        <v>48</v>
      </c>
      <c r="F20" s="447" t="s">
        <v>16</v>
      </c>
      <c r="G20" s="447"/>
      <c r="H20" s="448"/>
      <c r="I20" s="448"/>
      <c r="J20" s="460"/>
      <c r="K20" s="206"/>
      <c r="L20" s="206"/>
      <c r="M20" s="206"/>
      <c r="N20" s="290"/>
      <c r="O20" s="304"/>
      <c r="P20" s="206"/>
      <c r="Q20" s="206"/>
      <c r="R20" s="206"/>
      <c r="S20" s="206"/>
      <c r="T20" s="206"/>
      <c r="U20" s="206"/>
      <c r="V20" s="305"/>
    </row>
    <row r="21" spans="1:24" s="14" customFormat="1" ht="15.75" customHeight="1">
      <c r="A21" s="443"/>
      <c r="B21" s="49"/>
      <c r="C21" s="50" t="s">
        <v>55</v>
      </c>
      <c r="D21" s="19"/>
      <c r="E21" s="447" t="s">
        <v>56</v>
      </c>
      <c r="F21" s="447"/>
      <c r="G21" s="196"/>
      <c r="H21" s="447" t="s">
        <v>236</v>
      </c>
      <c r="I21" s="447"/>
      <c r="J21" s="198" t="s">
        <v>237</v>
      </c>
      <c r="K21" s="205">
        <f>K4-K12</f>
        <v>1347412</v>
      </c>
      <c r="L21" s="205">
        <f t="shared" ref="L21:V21" si="6">L4-L12</f>
        <v>1203287</v>
      </c>
      <c r="M21" s="205">
        <f t="shared" si="6"/>
        <v>1095679</v>
      </c>
      <c r="N21" s="289">
        <f t="shared" si="6"/>
        <v>1251967</v>
      </c>
      <c r="O21" s="302">
        <f t="shared" si="6"/>
        <v>1375144</v>
      </c>
      <c r="P21" s="205">
        <f t="shared" si="6"/>
        <v>1519551</v>
      </c>
      <c r="Q21" s="205">
        <f t="shared" si="6"/>
        <v>1570299</v>
      </c>
      <c r="R21" s="205">
        <f t="shared" si="6"/>
        <v>1554562</v>
      </c>
      <c r="S21" s="205">
        <f t="shared" si="6"/>
        <v>1511854</v>
      </c>
      <c r="T21" s="205">
        <f t="shared" si="6"/>
        <v>1428674</v>
      </c>
      <c r="U21" s="205">
        <f t="shared" si="6"/>
        <v>1337022</v>
      </c>
      <c r="V21" s="303">
        <f t="shared" si="6"/>
        <v>1232236</v>
      </c>
    </row>
    <row r="22" spans="1:24" s="14" customFormat="1" ht="15.75" customHeight="1">
      <c r="A22" s="441" t="s">
        <v>57</v>
      </c>
      <c r="B22" s="444" t="s">
        <v>27</v>
      </c>
      <c r="C22" s="36">
        <v>1</v>
      </c>
      <c r="D22" s="51"/>
      <c r="E22" s="447" t="s">
        <v>27</v>
      </c>
      <c r="F22" s="448"/>
      <c r="G22" s="448"/>
      <c r="H22" s="448"/>
      <c r="I22" s="448"/>
      <c r="J22" s="21" t="s">
        <v>238</v>
      </c>
      <c r="K22" s="207">
        <f>SUM(K23,K25:K30)</f>
        <v>1599122</v>
      </c>
      <c r="L22" s="207">
        <f t="shared" ref="L22:V22" si="7">SUM(L23,L25:L30)</f>
        <v>2861861</v>
      </c>
      <c r="M22" s="207">
        <f t="shared" si="7"/>
        <v>3667461</v>
      </c>
      <c r="N22" s="291">
        <f t="shared" si="7"/>
        <v>2612227</v>
      </c>
      <c r="O22" s="306">
        <f t="shared" si="7"/>
        <v>2257370</v>
      </c>
      <c r="P22" s="207">
        <f t="shared" si="7"/>
        <v>3024839</v>
      </c>
      <c r="Q22" s="207">
        <f t="shared" si="7"/>
        <v>1718783</v>
      </c>
      <c r="R22" s="207">
        <f t="shared" si="7"/>
        <v>1871619</v>
      </c>
      <c r="S22" s="207">
        <f t="shared" si="7"/>
        <v>1423661</v>
      </c>
      <c r="T22" s="207">
        <f t="shared" si="7"/>
        <v>1555036</v>
      </c>
      <c r="U22" s="207">
        <f t="shared" si="7"/>
        <v>1462949</v>
      </c>
      <c r="V22" s="307">
        <f t="shared" si="7"/>
        <v>1201535</v>
      </c>
    </row>
    <row r="23" spans="1:24" s="14" customFormat="1" ht="15.75" customHeight="1">
      <c r="A23" s="463"/>
      <c r="B23" s="444"/>
      <c r="C23" s="52" t="s">
        <v>239</v>
      </c>
      <c r="D23" s="53"/>
      <c r="E23" s="447" t="s">
        <v>58</v>
      </c>
      <c r="F23" s="448"/>
      <c r="G23" s="448"/>
      <c r="H23" s="448"/>
      <c r="I23" s="448"/>
      <c r="J23" s="460"/>
      <c r="K23" s="208">
        <v>769000</v>
      </c>
      <c r="L23" s="208">
        <v>1501400</v>
      </c>
      <c r="M23" s="208">
        <v>2233000</v>
      </c>
      <c r="N23" s="292">
        <v>1715500</v>
      </c>
      <c r="O23" s="308">
        <v>1363400</v>
      </c>
      <c r="P23" s="299">
        <v>1777400</v>
      </c>
      <c r="Q23" s="299">
        <v>1166500</v>
      </c>
      <c r="R23" s="299">
        <v>1262000</v>
      </c>
      <c r="S23" s="299">
        <v>998500</v>
      </c>
      <c r="T23" s="299">
        <v>1108500</v>
      </c>
      <c r="U23" s="299">
        <v>1028200</v>
      </c>
      <c r="V23" s="309">
        <v>929300</v>
      </c>
      <c r="X23" s="14" t="s">
        <v>240</v>
      </c>
    </row>
    <row r="24" spans="1:24" s="14" customFormat="1" ht="15.75" customHeight="1">
      <c r="A24" s="463"/>
      <c r="B24" s="444"/>
      <c r="C24" s="54"/>
      <c r="D24" s="55"/>
      <c r="E24" s="459" t="s">
        <v>28</v>
      </c>
      <c r="F24" s="447"/>
      <c r="G24" s="447"/>
      <c r="H24" s="447"/>
      <c r="I24" s="447"/>
      <c r="J24" s="449"/>
      <c r="K24" s="208">
        <v>300000</v>
      </c>
      <c r="L24" s="208">
        <v>350000</v>
      </c>
      <c r="M24" s="208">
        <v>500000</v>
      </c>
      <c r="N24" s="292">
        <v>400000</v>
      </c>
      <c r="O24" s="308">
        <v>245000</v>
      </c>
      <c r="P24" s="299">
        <v>95000</v>
      </c>
      <c r="Q24" s="299"/>
      <c r="R24" s="299"/>
      <c r="S24" s="299"/>
      <c r="T24" s="299"/>
      <c r="U24" s="299"/>
      <c r="V24" s="309"/>
      <c r="X24" s="14" t="s">
        <v>241</v>
      </c>
    </row>
    <row r="25" spans="1:24" s="14" customFormat="1" ht="15.75" customHeight="1">
      <c r="A25" s="463"/>
      <c r="B25" s="444"/>
      <c r="C25" s="52" t="s">
        <v>49</v>
      </c>
      <c r="D25" s="53"/>
      <c r="E25" s="447" t="s">
        <v>59</v>
      </c>
      <c r="F25" s="448"/>
      <c r="G25" s="448"/>
      <c r="H25" s="448"/>
      <c r="I25" s="448"/>
      <c r="J25" s="460"/>
      <c r="K25" s="208">
        <v>687199</v>
      </c>
      <c r="L25" s="208">
        <v>627265</v>
      </c>
      <c r="M25" s="208">
        <v>449969</v>
      </c>
      <c r="N25" s="292">
        <v>410161</v>
      </c>
      <c r="O25" s="308">
        <v>336698</v>
      </c>
      <c r="P25" s="299">
        <v>253518</v>
      </c>
      <c r="Q25" s="299">
        <v>206434</v>
      </c>
      <c r="R25" s="299">
        <v>151546</v>
      </c>
      <c r="S25" s="299">
        <v>153187</v>
      </c>
      <c r="T25" s="299">
        <v>155062</v>
      </c>
      <c r="U25" s="299">
        <v>157135</v>
      </c>
      <c r="V25" s="309">
        <v>159381</v>
      </c>
      <c r="X25" s="14" t="s">
        <v>242</v>
      </c>
    </row>
    <row r="26" spans="1:24" s="14" customFormat="1" ht="15.75" customHeight="1">
      <c r="A26" s="463"/>
      <c r="B26" s="444"/>
      <c r="C26" s="52" t="s">
        <v>5</v>
      </c>
      <c r="D26" s="53"/>
      <c r="E26" s="447" t="s">
        <v>60</v>
      </c>
      <c r="F26" s="448"/>
      <c r="G26" s="448"/>
      <c r="H26" s="448"/>
      <c r="I26" s="448"/>
      <c r="J26" s="460"/>
      <c r="K26" s="208"/>
      <c r="L26" s="208"/>
      <c r="M26" s="208"/>
      <c r="N26" s="292"/>
      <c r="O26" s="308"/>
      <c r="P26" s="299"/>
      <c r="Q26" s="299"/>
      <c r="R26" s="299"/>
      <c r="S26" s="299"/>
      <c r="T26" s="299"/>
      <c r="U26" s="299"/>
      <c r="V26" s="309"/>
    </row>
    <row r="27" spans="1:24" s="14" customFormat="1" ht="15.75" customHeight="1">
      <c r="A27" s="463"/>
      <c r="B27" s="444"/>
      <c r="C27" s="52" t="s">
        <v>6</v>
      </c>
      <c r="D27" s="53"/>
      <c r="E27" s="447" t="s">
        <v>30</v>
      </c>
      <c r="F27" s="448"/>
      <c r="G27" s="448"/>
      <c r="H27" s="448"/>
      <c r="I27" s="448"/>
      <c r="J27" s="460"/>
      <c r="K27" s="208"/>
      <c r="L27" s="208"/>
      <c r="M27" s="208"/>
      <c r="N27" s="292"/>
      <c r="O27" s="308"/>
      <c r="P27" s="299"/>
      <c r="Q27" s="299"/>
      <c r="R27" s="299"/>
      <c r="S27" s="299"/>
      <c r="T27" s="299"/>
      <c r="U27" s="299"/>
      <c r="V27" s="309"/>
    </row>
    <row r="28" spans="1:24" s="14" customFormat="1" ht="15.75" customHeight="1">
      <c r="A28" s="463"/>
      <c r="B28" s="444"/>
      <c r="C28" s="52" t="s">
        <v>61</v>
      </c>
      <c r="D28" s="53"/>
      <c r="E28" s="447" t="s">
        <v>29</v>
      </c>
      <c r="F28" s="448"/>
      <c r="G28" s="448"/>
      <c r="H28" s="448"/>
      <c r="I28" s="448"/>
      <c r="J28" s="460"/>
      <c r="K28" s="208">
        <v>129600</v>
      </c>
      <c r="L28" s="208">
        <v>727618</v>
      </c>
      <c r="M28" s="208">
        <v>979082</v>
      </c>
      <c r="N28" s="292">
        <v>480000</v>
      </c>
      <c r="O28" s="308">
        <v>553000</v>
      </c>
      <c r="P28" s="299">
        <v>992000</v>
      </c>
      <c r="Q28" s="299">
        <v>340500</v>
      </c>
      <c r="R28" s="299">
        <v>447500</v>
      </c>
      <c r="S28" s="299">
        <v>256000</v>
      </c>
      <c r="T28" s="299">
        <v>273500</v>
      </c>
      <c r="U28" s="299">
        <v>259000</v>
      </c>
      <c r="V28" s="309">
        <v>94000</v>
      </c>
      <c r="X28" s="14" t="s">
        <v>243</v>
      </c>
    </row>
    <row r="29" spans="1:24" s="14" customFormat="1" ht="15.75" customHeight="1">
      <c r="A29" s="463"/>
      <c r="B29" s="444"/>
      <c r="C29" s="52" t="s">
        <v>62</v>
      </c>
      <c r="D29" s="53"/>
      <c r="E29" s="447" t="s">
        <v>31</v>
      </c>
      <c r="F29" s="448"/>
      <c r="G29" s="448"/>
      <c r="H29" s="448"/>
      <c r="I29" s="448"/>
      <c r="J29" s="460"/>
      <c r="K29" s="208">
        <v>13323</v>
      </c>
      <c r="L29" s="208">
        <v>5578</v>
      </c>
      <c r="M29" s="208">
        <v>5410</v>
      </c>
      <c r="N29" s="292">
        <v>6566</v>
      </c>
      <c r="O29" s="308">
        <v>4272</v>
      </c>
      <c r="P29" s="299">
        <v>1921</v>
      </c>
      <c r="Q29" s="299">
        <v>5349</v>
      </c>
      <c r="R29" s="299">
        <v>10573</v>
      </c>
      <c r="S29" s="299">
        <v>15974</v>
      </c>
      <c r="T29" s="299">
        <v>17974</v>
      </c>
      <c r="U29" s="299">
        <v>18614</v>
      </c>
      <c r="V29" s="309">
        <v>18854</v>
      </c>
      <c r="X29" s="14" t="s">
        <v>244</v>
      </c>
    </row>
    <row r="30" spans="1:24" s="14" customFormat="1" ht="15.75" customHeight="1">
      <c r="A30" s="463"/>
      <c r="B30" s="444"/>
      <c r="C30" s="52" t="s">
        <v>63</v>
      </c>
      <c r="D30" s="53"/>
      <c r="E30" s="447" t="s">
        <v>16</v>
      </c>
      <c r="F30" s="448"/>
      <c r="G30" s="448"/>
      <c r="H30" s="448"/>
      <c r="I30" s="448"/>
      <c r="J30" s="460"/>
      <c r="K30" s="208"/>
      <c r="L30" s="208"/>
      <c r="M30" s="208"/>
      <c r="N30" s="292"/>
      <c r="O30" s="308"/>
      <c r="P30" s="299"/>
      <c r="Q30" s="299"/>
      <c r="R30" s="299"/>
      <c r="S30" s="299"/>
      <c r="T30" s="299"/>
      <c r="U30" s="299"/>
      <c r="V30" s="309"/>
    </row>
    <row r="31" spans="1:24" s="14" customFormat="1" ht="15.75" customHeight="1">
      <c r="A31" s="463"/>
      <c r="B31" s="444" t="s">
        <v>33</v>
      </c>
      <c r="C31" s="43" t="s">
        <v>245</v>
      </c>
      <c r="D31" s="51"/>
      <c r="E31" s="447" t="s">
        <v>33</v>
      </c>
      <c r="F31" s="448"/>
      <c r="G31" s="448"/>
      <c r="H31" s="448"/>
      <c r="I31" s="448"/>
      <c r="J31" s="21" t="s">
        <v>246</v>
      </c>
      <c r="K31" s="209">
        <f>K32+K34+K35+K36+K37</f>
        <v>2931736</v>
      </c>
      <c r="L31" s="209">
        <f t="shared" ref="L31:V31" si="8">L32+L34+L35+L36+L37</f>
        <v>4175434</v>
      </c>
      <c r="M31" s="209">
        <f t="shared" si="8"/>
        <v>4880122</v>
      </c>
      <c r="N31" s="293">
        <f t="shared" si="8"/>
        <v>3873350</v>
      </c>
      <c r="O31" s="310">
        <f t="shared" si="8"/>
        <v>3632514</v>
      </c>
      <c r="P31" s="209">
        <f t="shared" si="8"/>
        <v>4544390</v>
      </c>
      <c r="Q31" s="209">
        <f t="shared" si="8"/>
        <v>3230481</v>
      </c>
      <c r="R31" s="209">
        <f t="shared" si="8"/>
        <v>3322925</v>
      </c>
      <c r="S31" s="209">
        <f t="shared" si="8"/>
        <v>2817584</v>
      </c>
      <c r="T31" s="209">
        <f t="shared" si="8"/>
        <v>2675640</v>
      </c>
      <c r="U31" s="209">
        <f t="shared" si="8"/>
        <v>2522731</v>
      </c>
      <c r="V31" s="311">
        <f t="shared" si="8"/>
        <v>2135017</v>
      </c>
    </row>
    <row r="32" spans="1:24" s="14" customFormat="1" ht="15.75" customHeight="1">
      <c r="A32" s="463"/>
      <c r="B32" s="444"/>
      <c r="C32" s="52" t="s">
        <v>239</v>
      </c>
      <c r="D32" s="53"/>
      <c r="E32" s="458" t="s">
        <v>34</v>
      </c>
      <c r="F32" s="465"/>
      <c r="G32" s="448"/>
      <c r="H32" s="448"/>
      <c r="I32" s="448"/>
      <c r="J32" s="460"/>
      <c r="K32" s="208">
        <v>800622</v>
      </c>
      <c r="L32" s="208">
        <v>2078072</v>
      </c>
      <c r="M32" s="208">
        <v>2847682</v>
      </c>
      <c r="N32" s="292">
        <v>1920253</v>
      </c>
      <c r="O32" s="308">
        <v>1806329</v>
      </c>
      <c r="P32" s="299">
        <v>2825239</v>
      </c>
      <c r="Q32" s="299">
        <v>1652703</v>
      </c>
      <c r="R32" s="299">
        <v>1848348</v>
      </c>
      <c r="S32" s="299">
        <v>1410890</v>
      </c>
      <c r="T32" s="299">
        <v>1522332</v>
      </c>
      <c r="U32" s="299">
        <v>1434083</v>
      </c>
      <c r="V32" s="309">
        <v>1164472</v>
      </c>
      <c r="X32" s="14" t="s">
        <v>247</v>
      </c>
    </row>
    <row r="33" spans="1:24" s="14" customFormat="1" ht="15.75" customHeight="1">
      <c r="A33" s="463"/>
      <c r="B33" s="444"/>
      <c r="C33" s="54"/>
      <c r="D33" s="56"/>
      <c r="E33" s="18"/>
      <c r="F33" s="194"/>
      <c r="G33" s="459" t="s">
        <v>35</v>
      </c>
      <c r="H33" s="446"/>
      <c r="I33" s="446"/>
      <c r="J33" s="461"/>
      <c r="K33" s="208">
        <v>72315</v>
      </c>
      <c r="L33" s="208">
        <v>69582</v>
      </c>
      <c r="M33" s="208">
        <v>84817</v>
      </c>
      <c r="N33" s="292">
        <v>88489</v>
      </c>
      <c r="O33" s="308">
        <v>88499</v>
      </c>
      <c r="P33" s="299">
        <v>88500</v>
      </c>
      <c r="Q33" s="299">
        <v>88500</v>
      </c>
      <c r="R33" s="299">
        <v>88500</v>
      </c>
      <c r="S33" s="299">
        <v>88500</v>
      </c>
      <c r="T33" s="299">
        <v>88500</v>
      </c>
      <c r="U33" s="299">
        <v>88500</v>
      </c>
      <c r="V33" s="309">
        <v>88500</v>
      </c>
      <c r="X33" s="14" t="s">
        <v>248</v>
      </c>
    </row>
    <row r="34" spans="1:24" s="14" customFormat="1" ht="15.75" customHeight="1">
      <c r="A34" s="463"/>
      <c r="B34" s="444"/>
      <c r="C34" s="52" t="s">
        <v>49</v>
      </c>
      <c r="D34" s="53"/>
      <c r="E34" s="447" t="s">
        <v>64</v>
      </c>
      <c r="F34" s="448"/>
      <c r="G34" s="448"/>
      <c r="H34" s="448"/>
      <c r="I34" s="448"/>
      <c r="J34" s="21" t="s">
        <v>249</v>
      </c>
      <c r="K34" s="208">
        <v>2131114</v>
      </c>
      <c r="L34" s="208">
        <v>2097362</v>
      </c>
      <c r="M34" s="208">
        <v>2032440</v>
      </c>
      <c r="N34" s="292">
        <v>1953097</v>
      </c>
      <c r="O34" s="308">
        <v>1826185</v>
      </c>
      <c r="P34" s="299">
        <v>1719151</v>
      </c>
      <c r="Q34" s="299">
        <v>1577778</v>
      </c>
      <c r="R34" s="299">
        <v>1474577</v>
      </c>
      <c r="S34" s="299">
        <v>1406694</v>
      </c>
      <c r="T34" s="299">
        <v>1153308</v>
      </c>
      <c r="U34" s="299">
        <v>1088648</v>
      </c>
      <c r="V34" s="309">
        <v>970545</v>
      </c>
      <c r="X34" s="14" t="s">
        <v>250</v>
      </c>
    </row>
    <row r="35" spans="1:24" s="14" customFormat="1" ht="15.75" customHeight="1">
      <c r="A35" s="463"/>
      <c r="B35" s="444"/>
      <c r="C35" s="52" t="s">
        <v>5</v>
      </c>
      <c r="D35" s="53"/>
      <c r="E35" s="447" t="s">
        <v>65</v>
      </c>
      <c r="F35" s="448"/>
      <c r="G35" s="448"/>
      <c r="H35" s="448"/>
      <c r="I35" s="448"/>
      <c r="J35" s="460"/>
      <c r="K35" s="208"/>
      <c r="L35" s="208"/>
      <c r="M35" s="208"/>
      <c r="N35" s="292"/>
      <c r="O35" s="308"/>
      <c r="P35" s="299"/>
      <c r="Q35" s="299"/>
      <c r="R35" s="299"/>
      <c r="S35" s="299"/>
      <c r="T35" s="299"/>
      <c r="U35" s="299"/>
      <c r="V35" s="309"/>
    </row>
    <row r="36" spans="1:24" s="14" customFormat="1" ht="15.75" customHeight="1">
      <c r="A36" s="463"/>
      <c r="B36" s="444"/>
      <c r="C36" s="52" t="s">
        <v>6</v>
      </c>
      <c r="D36" s="53"/>
      <c r="E36" s="447" t="s">
        <v>66</v>
      </c>
      <c r="F36" s="448"/>
      <c r="G36" s="448"/>
      <c r="H36" s="448"/>
      <c r="I36" s="448"/>
      <c r="J36" s="460"/>
      <c r="K36" s="208"/>
      <c r="L36" s="208"/>
      <c r="M36" s="208"/>
      <c r="N36" s="292"/>
      <c r="O36" s="308"/>
      <c r="P36" s="299"/>
      <c r="Q36" s="299"/>
      <c r="R36" s="299"/>
      <c r="S36" s="299"/>
      <c r="T36" s="299"/>
      <c r="U36" s="299"/>
      <c r="V36" s="309"/>
    </row>
    <row r="37" spans="1:24" s="14" customFormat="1" ht="15.75" customHeight="1">
      <c r="A37" s="463"/>
      <c r="B37" s="444"/>
      <c r="C37" s="52" t="s">
        <v>61</v>
      </c>
      <c r="D37" s="53"/>
      <c r="E37" s="447" t="s">
        <v>16</v>
      </c>
      <c r="F37" s="448"/>
      <c r="G37" s="448"/>
      <c r="H37" s="448"/>
      <c r="I37" s="448"/>
      <c r="J37" s="460"/>
      <c r="K37" s="208"/>
      <c r="L37" s="208"/>
      <c r="M37" s="208"/>
      <c r="N37" s="292"/>
      <c r="O37" s="308"/>
      <c r="P37" s="299"/>
      <c r="Q37" s="299"/>
      <c r="R37" s="299"/>
      <c r="S37" s="299"/>
      <c r="T37" s="299"/>
      <c r="U37" s="299"/>
      <c r="V37" s="309"/>
    </row>
    <row r="38" spans="1:24" s="14" customFormat="1" ht="15.75" customHeight="1" thickBot="1">
      <c r="A38" s="464"/>
      <c r="B38" s="57"/>
      <c r="C38" s="50" t="s">
        <v>251</v>
      </c>
      <c r="D38" s="19"/>
      <c r="E38" s="447" t="s">
        <v>56</v>
      </c>
      <c r="F38" s="447"/>
      <c r="G38" s="196"/>
      <c r="H38" s="447" t="s">
        <v>252</v>
      </c>
      <c r="I38" s="447"/>
      <c r="J38" s="198" t="s">
        <v>67</v>
      </c>
      <c r="K38" s="205">
        <f>K22-K31</f>
        <v>-1332614</v>
      </c>
      <c r="L38" s="205">
        <f t="shared" ref="L38:V38" si="9">L22-L31</f>
        <v>-1313573</v>
      </c>
      <c r="M38" s="205">
        <f t="shared" si="9"/>
        <v>-1212661</v>
      </c>
      <c r="N38" s="289">
        <f t="shared" si="9"/>
        <v>-1261123</v>
      </c>
      <c r="O38" s="312">
        <f t="shared" si="9"/>
        <v>-1375144</v>
      </c>
      <c r="P38" s="313">
        <f t="shared" si="9"/>
        <v>-1519551</v>
      </c>
      <c r="Q38" s="313">
        <f t="shared" si="9"/>
        <v>-1511698</v>
      </c>
      <c r="R38" s="313">
        <f t="shared" si="9"/>
        <v>-1451306</v>
      </c>
      <c r="S38" s="313">
        <f t="shared" si="9"/>
        <v>-1393923</v>
      </c>
      <c r="T38" s="313">
        <f t="shared" si="9"/>
        <v>-1120604</v>
      </c>
      <c r="U38" s="313">
        <f t="shared" si="9"/>
        <v>-1059782</v>
      </c>
      <c r="V38" s="314">
        <f t="shared" si="9"/>
        <v>-933482</v>
      </c>
    </row>
    <row r="39" spans="1:24" s="14" customFormat="1" ht="15.75" customHeight="1" thickTop="1">
      <c r="A39" s="58"/>
      <c r="B39" s="59"/>
      <c r="C39" s="447" t="s">
        <v>68</v>
      </c>
      <c r="D39" s="447"/>
      <c r="E39" s="447"/>
      <c r="F39" s="447"/>
      <c r="G39" s="196"/>
      <c r="H39" s="447" t="s">
        <v>253</v>
      </c>
      <c r="I39" s="447"/>
      <c r="J39" s="198" t="s">
        <v>254</v>
      </c>
      <c r="K39" s="209">
        <f>K21+K38</f>
        <v>14798</v>
      </c>
      <c r="L39" s="209">
        <f t="shared" ref="L39:V39" si="10">L21+L38</f>
        <v>-110286</v>
      </c>
      <c r="M39" s="209">
        <f t="shared" si="10"/>
        <v>-116982</v>
      </c>
      <c r="N39" s="293">
        <f t="shared" si="10"/>
        <v>-9156</v>
      </c>
      <c r="O39" s="315">
        <f t="shared" si="10"/>
        <v>0</v>
      </c>
      <c r="P39" s="316">
        <f t="shared" si="10"/>
        <v>0</v>
      </c>
      <c r="Q39" s="316">
        <f t="shared" si="10"/>
        <v>58601</v>
      </c>
      <c r="R39" s="316">
        <f t="shared" si="10"/>
        <v>103256</v>
      </c>
      <c r="S39" s="316">
        <f t="shared" si="10"/>
        <v>117931</v>
      </c>
      <c r="T39" s="316">
        <f t="shared" si="10"/>
        <v>308070</v>
      </c>
      <c r="U39" s="316">
        <f t="shared" si="10"/>
        <v>277240</v>
      </c>
      <c r="V39" s="317">
        <f t="shared" si="10"/>
        <v>298754</v>
      </c>
    </row>
    <row r="40" spans="1:24" s="14" customFormat="1" ht="15.75" customHeight="1">
      <c r="A40" s="58"/>
      <c r="B40" s="59"/>
      <c r="C40" s="447" t="s">
        <v>69</v>
      </c>
      <c r="D40" s="447"/>
      <c r="E40" s="447"/>
      <c r="F40" s="447"/>
      <c r="G40" s="196"/>
      <c r="H40" s="196"/>
      <c r="I40" s="196"/>
      <c r="J40" s="198" t="s">
        <v>255</v>
      </c>
      <c r="K40" s="208"/>
      <c r="L40" s="208"/>
      <c r="M40" s="208"/>
      <c r="N40" s="292"/>
      <c r="O40" s="308"/>
      <c r="P40" s="299"/>
      <c r="Q40" s="299"/>
      <c r="R40" s="299"/>
      <c r="S40" s="299"/>
      <c r="T40" s="299"/>
      <c r="U40" s="299"/>
      <c r="V40" s="309"/>
    </row>
    <row r="41" spans="1:24" s="14" customFormat="1" ht="15.75" customHeight="1">
      <c r="A41" s="58"/>
      <c r="B41" s="59"/>
      <c r="C41" s="447" t="s">
        <v>70</v>
      </c>
      <c r="D41" s="447"/>
      <c r="E41" s="447"/>
      <c r="F41" s="447"/>
      <c r="G41" s="196"/>
      <c r="H41" s="196"/>
      <c r="I41" s="196"/>
      <c r="J41" s="198" t="s">
        <v>71</v>
      </c>
      <c r="K41" s="208">
        <v>221626</v>
      </c>
      <c r="L41" s="208">
        <v>236424</v>
      </c>
      <c r="M41" s="208">
        <v>126138</v>
      </c>
      <c r="N41" s="292">
        <v>9156</v>
      </c>
      <c r="O41" s="308">
        <v>0</v>
      </c>
      <c r="P41" s="299">
        <v>0</v>
      </c>
      <c r="Q41" s="299">
        <v>0</v>
      </c>
      <c r="R41" s="299">
        <v>58601</v>
      </c>
      <c r="S41" s="299">
        <v>161857</v>
      </c>
      <c r="T41" s="299">
        <v>279788</v>
      </c>
      <c r="U41" s="299">
        <v>587858</v>
      </c>
      <c r="V41" s="309">
        <v>865098</v>
      </c>
      <c r="X41" s="14" t="s">
        <v>256</v>
      </c>
    </row>
    <row r="42" spans="1:24" s="14" customFormat="1" ht="15.75" customHeight="1">
      <c r="A42" s="58"/>
      <c r="B42" s="59"/>
      <c r="C42" s="447" t="s">
        <v>72</v>
      </c>
      <c r="D42" s="447"/>
      <c r="E42" s="447"/>
      <c r="F42" s="447"/>
      <c r="G42" s="196"/>
      <c r="H42" s="196"/>
      <c r="I42" s="196"/>
      <c r="J42" s="198" t="s">
        <v>257</v>
      </c>
      <c r="K42" s="206"/>
      <c r="L42" s="206"/>
      <c r="M42" s="206"/>
      <c r="N42" s="290"/>
      <c r="O42" s="304"/>
      <c r="P42" s="206"/>
      <c r="Q42" s="206"/>
      <c r="R42" s="206"/>
      <c r="S42" s="206"/>
      <c r="T42" s="206"/>
      <c r="U42" s="206"/>
      <c r="V42" s="305"/>
    </row>
    <row r="43" spans="1:24" s="17" customFormat="1" ht="15.75" customHeight="1">
      <c r="A43" s="58"/>
      <c r="B43" s="59"/>
      <c r="C43" s="447" t="s">
        <v>73</v>
      </c>
      <c r="D43" s="448"/>
      <c r="E43" s="448"/>
      <c r="F43" s="448"/>
      <c r="G43" s="188"/>
      <c r="H43" s="447" t="s">
        <v>258</v>
      </c>
      <c r="I43" s="447"/>
      <c r="J43" s="198" t="s">
        <v>259</v>
      </c>
      <c r="K43" s="205">
        <f>K39-K40+K41-K42</f>
        <v>236424</v>
      </c>
      <c r="L43" s="210">
        <f t="shared" ref="L43:V43" si="11">L39-L40+L41-L42</f>
        <v>126138</v>
      </c>
      <c r="M43" s="205">
        <f t="shared" si="11"/>
        <v>9156</v>
      </c>
      <c r="N43" s="289">
        <f t="shared" si="11"/>
        <v>0</v>
      </c>
      <c r="O43" s="302">
        <f t="shared" si="11"/>
        <v>0</v>
      </c>
      <c r="P43" s="205">
        <f t="shared" si="11"/>
        <v>0</v>
      </c>
      <c r="Q43" s="205">
        <f t="shared" si="11"/>
        <v>58601</v>
      </c>
      <c r="R43" s="205">
        <f t="shared" si="11"/>
        <v>161857</v>
      </c>
      <c r="S43" s="205">
        <f t="shared" si="11"/>
        <v>279788</v>
      </c>
      <c r="T43" s="205">
        <f t="shared" si="11"/>
        <v>587858</v>
      </c>
      <c r="U43" s="205">
        <f t="shared" si="11"/>
        <v>865098</v>
      </c>
      <c r="V43" s="303">
        <f t="shared" si="11"/>
        <v>1163852</v>
      </c>
    </row>
    <row r="44" spans="1:24" s="17" customFormat="1" ht="15.75" customHeight="1">
      <c r="A44" s="58"/>
      <c r="B44" s="59"/>
      <c r="C44" s="447" t="s">
        <v>74</v>
      </c>
      <c r="D44" s="448"/>
      <c r="E44" s="448"/>
      <c r="F44" s="448"/>
      <c r="G44" s="448"/>
      <c r="H44" s="448"/>
      <c r="I44" s="448"/>
      <c r="J44" s="198" t="s">
        <v>260</v>
      </c>
      <c r="K44" s="206">
        <v>82800</v>
      </c>
      <c r="L44" s="206">
        <v>16982</v>
      </c>
      <c r="M44" s="206"/>
      <c r="N44" s="290"/>
      <c r="O44" s="304"/>
      <c r="P44" s="206"/>
      <c r="Q44" s="206"/>
      <c r="R44" s="206"/>
      <c r="S44" s="206"/>
      <c r="T44" s="206"/>
      <c r="U44" s="206"/>
      <c r="V44" s="305"/>
    </row>
    <row r="45" spans="1:24" s="17" customFormat="1" ht="15.75" customHeight="1">
      <c r="A45" s="466"/>
      <c r="B45" s="60"/>
      <c r="C45" s="458" t="s">
        <v>75</v>
      </c>
      <c r="D45" s="465"/>
      <c r="E45" s="465"/>
      <c r="F45" s="465"/>
      <c r="G45" s="459" t="s">
        <v>76</v>
      </c>
      <c r="H45" s="448"/>
      <c r="I45" s="448"/>
      <c r="J45" s="198" t="s">
        <v>261</v>
      </c>
      <c r="K45" s="206">
        <v>153624</v>
      </c>
      <c r="L45" s="206"/>
      <c r="M45" s="206"/>
      <c r="N45" s="290"/>
      <c r="O45" s="304"/>
      <c r="P45" s="206"/>
      <c r="Q45" s="206">
        <v>58601</v>
      </c>
      <c r="R45" s="206">
        <v>161857</v>
      </c>
      <c r="S45" s="206">
        <v>279788</v>
      </c>
      <c r="T45" s="206">
        <v>587858</v>
      </c>
      <c r="U45" s="206">
        <v>865098</v>
      </c>
      <c r="V45" s="305">
        <v>1163852</v>
      </c>
      <c r="X45" s="17" t="s">
        <v>262</v>
      </c>
    </row>
    <row r="46" spans="1:24" s="17" customFormat="1" ht="15.75" customHeight="1">
      <c r="A46" s="467"/>
      <c r="B46" s="61"/>
      <c r="C46" s="468" t="s">
        <v>263</v>
      </c>
      <c r="D46" s="469"/>
      <c r="E46" s="469"/>
      <c r="F46" s="469"/>
      <c r="G46" s="459" t="s">
        <v>77</v>
      </c>
      <c r="H46" s="448"/>
      <c r="I46" s="448"/>
      <c r="J46" s="198" t="s">
        <v>264</v>
      </c>
      <c r="K46" s="206"/>
      <c r="L46" s="206"/>
      <c r="M46" s="206"/>
      <c r="N46" s="290"/>
      <c r="O46" s="304"/>
      <c r="P46" s="206"/>
      <c r="Q46" s="206"/>
      <c r="R46" s="206"/>
      <c r="S46" s="206"/>
      <c r="T46" s="206"/>
      <c r="U46" s="206"/>
      <c r="V46" s="305"/>
    </row>
    <row r="47" spans="1:24" s="14" customFormat="1" ht="14.1" customHeight="1">
      <c r="A47" s="474"/>
      <c r="B47" s="62"/>
      <c r="C47" s="483" t="s">
        <v>78</v>
      </c>
      <c r="D47" s="484"/>
      <c r="E47" s="484"/>
      <c r="F47" s="484"/>
      <c r="G47" s="203"/>
      <c r="H47" s="204" t="s">
        <v>264</v>
      </c>
      <c r="I47" s="485" t="s">
        <v>23</v>
      </c>
      <c r="J47" s="486" t="s">
        <v>24</v>
      </c>
      <c r="K47" s="470"/>
      <c r="L47" s="470"/>
      <c r="M47" s="470"/>
      <c r="N47" s="479"/>
      <c r="O47" s="481"/>
      <c r="P47" s="470"/>
      <c r="Q47" s="470"/>
      <c r="R47" s="470"/>
      <c r="S47" s="470"/>
      <c r="T47" s="470"/>
      <c r="U47" s="470"/>
      <c r="V47" s="472"/>
    </row>
    <row r="48" spans="1:24" s="14" customFormat="1" ht="14.1" customHeight="1">
      <c r="A48" s="467"/>
      <c r="B48" s="61"/>
      <c r="C48" s="469"/>
      <c r="D48" s="469"/>
      <c r="E48" s="469"/>
      <c r="F48" s="469"/>
      <c r="G48" s="202"/>
      <c r="H48" s="197" t="s">
        <v>265</v>
      </c>
      <c r="I48" s="476"/>
      <c r="J48" s="478"/>
      <c r="K48" s="471"/>
      <c r="L48" s="471"/>
      <c r="M48" s="471"/>
      <c r="N48" s="480"/>
      <c r="O48" s="482"/>
      <c r="P48" s="471"/>
      <c r="Q48" s="471"/>
      <c r="R48" s="471"/>
      <c r="S48" s="471"/>
      <c r="T48" s="471"/>
      <c r="U48" s="471"/>
      <c r="V48" s="473"/>
    </row>
    <row r="49" spans="1:22" s="14" customFormat="1" ht="14.1" customHeight="1">
      <c r="A49" s="474"/>
      <c r="B49" s="200"/>
      <c r="C49" s="458" t="s">
        <v>79</v>
      </c>
      <c r="D49" s="458"/>
      <c r="E49" s="458"/>
      <c r="F49" s="458"/>
      <c r="G49" s="195"/>
      <c r="H49" s="192" t="s">
        <v>32</v>
      </c>
      <c r="I49" s="475" t="s">
        <v>266</v>
      </c>
      <c r="J49" s="477" t="s">
        <v>267</v>
      </c>
      <c r="K49" s="470">
        <f>100*K4/SUM(K12,K34)</f>
        <v>82.31536961279626</v>
      </c>
      <c r="L49" s="470">
        <f t="shared" ref="L49:V49" si="12">100*L4/SUM(L12,L34)</f>
        <v>80.175531607064102</v>
      </c>
      <c r="M49" s="470">
        <f t="shared" si="12"/>
        <v>78.771164566130082</v>
      </c>
      <c r="N49" s="479">
        <f t="shared" si="12"/>
        <v>83.65913448159651</v>
      </c>
      <c r="O49" s="481">
        <f t="shared" si="12"/>
        <v>89.062559865522942</v>
      </c>
      <c r="P49" s="470">
        <f t="shared" si="12"/>
        <v>95.049301123034795</v>
      </c>
      <c r="Q49" s="470">
        <f t="shared" si="12"/>
        <v>99.809675333449889</v>
      </c>
      <c r="R49" s="470">
        <f t="shared" si="12"/>
        <v>102.07332281443107</v>
      </c>
      <c r="S49" s="470">
        <f t="shared" si="12"/>
        <v>102.74656392212253</v>
      </c>
      <c r="T49" s="470">
        <f t="shared" si="12"/>
        <v>107.58005599033244</v>
      </c>
      <c r="U49" s="470">
        <f t="shared" si="12"/>
        <v>106.85992657121606</v>
      </c>
      <c r="V49" s="472">
        <f t="shared" si="12"/>
        <v>107.35058997746154</v>
      </c>
    </row>
    <row r="50" spans="1:22" s="14" customFormat="1" ht="14.1" customHeight="1">
      <c r="A50" s="467"/>
      <c r="B50" s="61"/>
      <c r="C50" s="469"/>
      <c r="D50" s="469"/>
      <c r="E50" s="469"/>
      <c r="F50" s="469"/>
      <c r="G50" s="202"/>
      <c r="H50" s="197" t="s">
        <v>80</v>
      </c>
      <c r="I50" s="476"/>
      <c r="J50" s="478"/>
      <c r="K50" s="471"/>
      <c r="L50" s="471"/>
      <c r="M50" s="471"/>
      <c r="N50" s="480"/>
      <c r="O50" s="482"/>
      <c r="P50" s="471"/>
      <c r="Q50" s="471"/>
      <c r="R50" s="471"/>
      <c r="S50" s="471"/>
      <c r="T50" s="471"/>
      <c r="U50" s="471"/>
      <c r="V50" s="473"/>
    </row>
    <row r="51" spans="1:22" ht="14.1" customHeight="1">
      <c r="A51" s="474"/>
      <c r="B51" s="488"/>
      <c r="C51" s="490" t="s">
        <v>81</v>
      </c>
      <c r="D51" s="491"/>
      <c r="E51" s="491"/>
      <c r="F51" s="491"/>
      <c r="G51" s="491"/>
      <c r="H51" s="491"/>
      <c r="I51" s="491"/>
      <c r="J51" s="493" t="s">
        <v>268</v>
      </c>
      <c r="K51" s="495"/>
      <c r="L51" s="495"/>
      <c r="M51" s="495"/>
      <c r="N51" s="506"/>
      <c r="O51" s="508"/>
      <c r="P51" s="495"/>
      <c r="Q51" s="495"/>
      <c r="R51" s="495"/>
      <c r="S51" s="495"/>
      <c r="T51" s="495"/>
      <c r="U51" s="495"/>
      <c r="V51" s="497"/>
    </row>
    <row r="52" spans="1:22" ht="14.1" customHeight="1">
      <c r="A52" s="487"/>
      <c r="B52" s="489"/>
      <c r="C52" s="492"/>
      <c r="D52" s="492"/>
      <c r="E52" s="492"/>
      <c r="F52" s="492"/>
      <c r="G52" s="492"/>
      <c r="H52" s="492"/>
      <c r="I52" s="492"/>
      <c r="J52" s="494"/>
      <c r="K52" s="496"/>
      <c r="L52" s="496"/>
      <c r="M52" s="496"/>
      <c r="N52" s="507"/>
      <c r="O52" s="509"/>
      <c r="P52" s="496"/>
      <c r="Q52" s="496"/>
      <c r="R52" s="496"/>
      <c r="S52" s="496"/>
      <c r="T52" s="496"/>
      <c r="U52" s="496"/>
      <c r="V52" s="498"/>
    </row>
    <row r="53" spans="1:22" ht="15.75" customHeight="1">
      <c r="A53" s="63"/>
      <c r="B53" s="64"/>
      <c r="C53" s="492" t="s">
        <v>82</v>
      </c>
      <c r="D53" s="501"/>
      <c r="E53" s="501"/>
      <c r="F53" s="501"/>
      <c r="G53" s="501"/>
      <c r="H53" s="501"/>
      <c r="I53" s="501"/>
      <c r="J53" s="22" t="s">
        <v>269</v>
      </c>
      <c r="K53" s="211">
        <f>K5-K7</f>
        <v>3540615</v>
      </c>
      <c r="L53" s="211">
        <f t="shared" ref="L53:V53" si="13">L5-L7</f>
        <v>3477712</v>
      </c>
      <c r="M53" s="211">
        <f t="shared" si="13"/>
        <v>3368738</v>
      </c>
      <c r="N53" s="294">
        <f t="shared" si="13"/>
        <v>3487516</v>
      </c>
      <c r="O53" s="318">
        <f t="shared" si="13"/>
        <v>3585023</v>
      </c>
      <c r="P53" s="211">
        <f t="shared" si="13"/>
        <v>3753107</v>
      </c>
      <c r="Q53" s="211">
        <f t="shared" si="13"/>
        <v>3843007</v>
      </c>
      <c r="R53" s="211">
        <f t="shared" si="13"/>
        <v>3857278</v>
      </c>
      <c r="S53" s="211">
        <f t="shared" si="13"/>
        <v>3851732</v>
      </c>
      <c r="T53" s="211">
        <f t="shared" si="13"/>
        <v>3824067</v>
      </c>
      <c r="U53" s="211">
        <f t="shared" si="13"/>
        <v>3782948</v>
      </c>
      <c r="V53" s="319">
        <f t="shared" si="13"/>
        <v>3733556</v>
      </c>
    </row>
    <row r="54" spans="1:22" ht="27.75" customHeight="1">
      <c r="A54" s="65"/>
      <c r="B54" s="66"/>
      <c r="C54" s="500" t="s">
        <v>83</v>
      </c>
      <c r="D54" s="501"/>
      <c r="E54" s="501"/>
      <c r="F54" s="501"/>
      <c r="G54" s="501"/>
      <c r="H54" s="503" t="s">
        <v>270</v>
      </c>
      <c r="I54" s="446"/>
      <c r="J54" s="461"/>
      <c r="K54" s="212"/>
      <c r="L54" s="212"/>
      <c r="M54" s="212"/>
      <c r="N54" s="295"/>
      <c r="O54" s="320"/>
      <c r="P54" s="212"/>
      <c r="Q54" s="212"/>
      <c r="R54" s="212"/>
      <c r="S54" s="212"/>
      <c r="T54" s="212"/>
      <c r="U54" s="212"/>
      <c r="V54" s="321"/>
    </row>
    <row r="55" spans="1:22" ht="27.75" customHeight="1">
      <c r="A55" s="67"/>
      <c r="B55" s="68"/>
      <c r="C55" s="499" t="s">
        <v>271</v>
      </c>
      <c r="D55" s="500"/>
      <c r="E55" s="500"/>
      <c r="F55" s="500"/>
      <c r="G55" s="500"/>
      <c r="H55" s="500"/>
      <c r="I55" s="69"/>
      <c r="J55" s="201" t="s">
        <v>272</v>
      </c>
      <c r="K55" s="213"/>
      <c r="L55" s="213"/>
      <c r="M55" s="213"/>
      <c r="N55" s="296"/>
      <c r="O55" s="322"/>
      <c r="P55" s="300"/>
      <c r="Q55" s="300"/>
      <c r="R55" s="300"/>
      <c r="S55" s="300"/>
      <c r="T55" s="300"/>
      <c r="U55" s="300"/>
      <c r="V55" s="321"/>
    </row>
    <row r="56" spans="1:22" ht="27.75" customHeight="1">
      <c r="A56" s="70"/>
      <c r="B56" s="71"/>
      <c r="C56" s="500" t="s">
        <v>273</v>
      </c>
      <c r="D56" s="501"/>
      <c r="E56" s="501"/>
      <c r="F56" s="501"/>
      <c r="G56" s="501"/>
      <c r="H56" s="501"/>
      <c r="I56" s="189"/>
      <c r="J56" s="72" t="s">
        <v>274</v>
      </c>
      <c r="K56" s="212"/>
      <c r="L56" s="212"/>
      <c r="M56" s="212"/>
      <c r="N56" s="295"/>
      <c r="O56" s="320"/>
      <c r="P56" s="212"/>
      <c r="Q56" s="212"/>
      <c r="R56" s="212"/>
      <c r="S56" s="212"/>
      <c r="T56" s="212"/>
      <c r="U56" s="212"/>
      <c r="V56" s="321"/>
    </row>
    <row r="57" spans="1:22" ht="27.75" customHeight="1">
      <c r="A57" s="73"/>
      <c r="B57" s="74"/>
      <c r="C57" s="502" t="s">
        <v>84</v>
      </c>
      <c r="D57" s="492"/>
      <c r="E57" s="492"/>
      <c r="F57" s="492"/>
      <c r="G57" s="492"/>
      <c r="H57" s="492"/>
      <c r="I57" s="75"/>
      <c r="J57" s="76" t="s">
        <v>275</v>
      </c>
      <c r="K57" s="214"/>
      <c r="L57" s="214"/>
      <c r="M57" s="214"/>
      <c r="N57" s="297"/>
      <c r="O57" s="323"/>
      <c r="P57" s="301"/>
      <c r="Q57" s="301"/>
      <c r="R57" s="301"/>
      <c r="S57" s="301"/>
      <c r="T57" s="301"/>
      <c r="U57" s="301"/>
      <c r="V57" s="321"/>
    </row>
    <row r="58" spans="1:22" ht="27.75" customHeight="1">
      <c r="A58" s="70"/>
      <c r="B58" s="71"/>
      <c r="C58" s="500" t="s">
        <v>276</v>
      </c>
      <c r="D58" s="501"/>
      <c r="E58" s="501"/>
      <c r="F58" s="501"/>
      <c r="G58" s="501"/>
      <c r="H58" s="503" t="s">
        <v>277</v>
      </c>
      <c r="I58" s="503"/>
      <c r="J58" s="504"/>
      <c r="K58" s="212"/>
      <c r="L58" s="212"/>
      <c r="M58" s="212"/>
      <c r="N58" s="295"/>
      <c r="O58" s="320"/>
      <c r="P58" s="212"/>
      <c r="Q58" s="212"/>
      <c r="R58" s="212"/>
      <c r="S58" s="212"/>
      <c r="T58" s="212"/>
      <c r="U58" s="212"/>
      <c r="V58" s="321"/>
    </row>
    <row r="59" spans="1:22" ht="15.75" customHeight="1">
      <c r="A59" s="63"/>
      <c r="B59" s="64"/>
      <c r="C59" s="505" t="s">
        <v>36</v>
      </c>
      <c r="D59" s="501"/>
      <c r="E59" s="501"/>
      <c r="F59" s="501"/>
      <c r="G59" s="501"/>
      <c r="H59" s="501"/>
      <c r="I59" s="71"/>
      <c r="J59" s="72" t="s">
        <v>278</v>
      </c>
      <c r="K59" s="212"/>
      <c r="L59" s="212"/>
      <c r="M59" s="212"/>
      <c r="N59" s="295"/>
      <c r="O59" s="320"/>
      <c r="P59" s="212"/>
      <c r="Q59" s="212"/>
      <c r="R59" s="212"/>
      <c r="S59" s="212"/>
      <c r="T59" s="212"/>
      <c r="U59" s="212"/>
      <c r="V59" s="321"/>
    </row>
    <row r="60" spans="1:22" ht="15.75" customHeight="1" thickBot="1">
      <c r="A60" s="58"/>
      <c r="B60" s="59"/>
      <c r="C60" s="505" t="s">
        <v>85</v>
      </c>
      <c r="D60" s="501"/>
      <c r="E60" s="501"/>
      <c r="F60" s="501"/>
      <c r="G60" s="501"/>
      <c r="H60" s="501"/>
      <c r="I60" s="71"/>
      <c r="J60" s="72" t="s">
        <v>279</v>
      </c>
      <c r="K60" s="212">
        <v>21771771</v>
      </c>
      <c r="L60" s="212">
        <v>21175809</v>
      </c>
      <c r="M60" s="212">
        <f>L60-M34+M23</f>
        <v>21376369</v>
      </c>
      <c r="N60" s="295">
        <f t="shared" ref="N60:V60" si="14">M60-N34+N23</f>
        <v>21138772</v>
      </c>
      <c r="O60" s="324">
        <f t="shared" si="14"/>
        <v>20675987</v>
      </c>
      <c r="P60" s="325">
        <f t="shared" si="14"/>
        <v>20734236</v>
      </c>
      <c r="Q60" s="325">
        <f t="shared" si="14"/>
        <v>20322958</v>
      </c>
      <c r="R60" s="325">
        <f t="shared" si="14"/>
        <v>20110381</v>
      </c>
      <c r="S60" s="325">
        <f t="shared" si="14"/>
        <v>19702187</v>
      </c>
      <c r="T60" s="325">
        <f t="shared" si="14"/>
        <v>19657379</v>
      </c>
      <c r="U60" s="325">
        <f t="shared" si="14"/>
        <v>19596931</v>
      </c>
      <c r="V60" s="326">
        <f t="shared" si="14"/>
        <v>19555686</v>
      </c>
    </row>
    <row r="61" spans="1:22" ht="15.75" customHeight="1" thickTop="1" thickBot="1">
      <c r="A61" s="3" t="s">
        <v>37</v>
      </c>
      <c r="B61" s="3"/>
      <c r="D61" s="23"/>
      <c r="I61" s="4"/>
      <c r="J61" s="3"/>
      <c r="K61" s="215"/>
      <c r="L61" s="3" t="s">
        <v>317</v>
      </c>
      <c r="M61" s="215"/>
      <c r="P61" s="215"/>
      <c r="Q61" s="215"/>
      <c r="R61" s="215"/>
      <c r="S61" s="215"/>
      <c r="T61" s="215"/>
      <c r="U61" s="215"/>
      <c r="V61" s="216" t="s">
        <v>25</v>
      </c>
    </row>
    <row r="62" spans="1:22" ht="15.75" customHeight="1" thickTop="1">
      <c r="A62" s="5"/>
      <c r="B62" s="6"/>
      <c r="C62" s="6"/>
      <c r="D62" s="24"/>
      <c r="E62" s="6"/>
      <c r="F62" s="6"/>
      <c r="G62" s="6"/>
      <c r="H62" s="7" t="s">
        <v>26</v>
      </c>
      <c r="I62" s="7"/>
      <c r="J62" s="77"/>
      <c r="K62" s="217" t="s">
        <v>8</v>
      </c>
      <c r="L62" s="217" t="s">
        <v>9</v>
      </c>
      <c r="M62" s="450" t="s">
        <v>206</v>
      </c>
      <c r="N62" s="452" t="s">
        <v>207</v>
      </c>
      <c r="O62" s="454" t="s">
        <v>208</v>
      </c>
      <c r="P62" s="456" t="s">
        <v>209</v>
      </c>
      <c r="Q62" s="456" t="s">
        <v>210</v>
      </c>
      <c r="R62" s="456" t="s">
        <v>211</v>
      </c>
      <c r="S62" s="456" t="s">
        <v>212</v>
      </c>
      <c r="T62" s="456" t="s">
        <v>213</v>
      </c>
      <c r="U62" s="456" t="s">
        <v>214</v>
      </c>
      <c r="V62" s="439" t="s">
        <v>215</v>
      </c>
    </row>
    <row r="63" spans="1:22" ht="30" customHeight="1">
      <c r="A63" s="10"/>
      <c r="B63" s="11"/>
      <c r="C63" s="11" t="s">
        <v>44</v>
      </c>
      <c r="D63" s="11"/>
      <c r="E63" s="11" t="s">
        <v>45</v>
      </c>
      <c r="F63" s="11"/>
      <c r="G63" s="11"/>
      <c r="H63" s="11"/>
      <c r="I63" s="78"/>
      <c r="J63" s="30"/>
      <c r="K63" s="218" t="s">
        <v>10</v>
      </c>
      <c r="L63" s="219" t="s">
        <v>11</v>
      </c>
      <c r="M63" s="451"/>
      <c r="N63" s="453"/>
      <c r="O63" s="455"/>
      <c r="P63" s="457"/>
      <c r="Q63" s="457"/>
      <c r="R63" s="457"/>
      <c r="S63" s="457"/>
      <c r="T63" s="457"/>
      <c r="U63" s="457"/>
      <c r="V63" s="440"/>
    </row>
    <row r="64" spans="1:22" ht="15.75" customHeight="1">
      <c r="A64" s="79"/>
      <c r="B64" s="69"/>
      <c r="C64" s="465" t="s">
        <v>38</v>
      </c>
      <c r="D64" s="465"/>
      <c r="E64" s="465"/>
      <c r="F64" s="465"/>
      <c r="G64" s="190"/>
      <c r="H64" s="190"/>
      <c r="I64" s="189"/>
      <c r="J64" s="191"/>
      <c r="K64" s="220">
        <f>K65+K66</f>
        <v>487589</v>
      </c>
      <c r="L64" s="220">
        <f t="shared" ref="L64:V64" si="15">L65+L66</f>
        <v>444648</v>
      </c>
      <c r="M64" s="220">
        <f t="shared" si="15"/>
        <v>465845</v>
      </c>
      <c r="N64" s="298">
        <f t="shared" si="15"/>
        <v>499574</v>
      </c>
      <c r="O64" s="327">
        <f t="shared" si="15"/>
        <v>578157</v>
      </c>
      <c r="P64" s="220">
        <f t="shared" si="15"/>
        <v>780306</v>
      </c>
      <c r="Q64" s="220">
        <f t="shared" si="15"/>
        <v>910569</v>
      </c>
      <c r="R64" s="220">
        <f t="shared" si="15"/>
        <v>964302</v>
      </c>
      <c r="S64" s="220">
        <f t="shared" si="15"/>
        <v>1001829</v>
      </c>
      <c r="T64" s="220">
        <f t="shared" si="15"/>
        <v>1011849</v>
      </c>
      <c r="U64" s="220">
        <f t="shared" si="15"/>
        <v>1007300</v>
      </c>
      <c r="V64" s="328">
        <f t="shared" si="15"/>
        <v>992740</v>
      </c>
    </row>
    <row r="65" spans="1:24" ht="15.75" customHeight="1">
      <c r="A65" s="25"/>
      <c r="B65" s="26"/>
      <c r="C65" s="26"/>
      <c r="D65" s="80"/>
      <c r="E65" s="26"/>
      <c r="F65" s="27"/>
      <c r="G65" s="510" t="s">
        <v>39</v>
      </c>
      <c r="H65" s="448"/>
      <c r="I65" s="448"/>
      <c r="J65" s="460"/>
      <c r="K65" s="206">
        <v>474445</v>
      </c>
      <c r="L65" s="206">
        <v>400550</v>
      </c>
      <c r="M65" s="206">
        <v>453763</v>
      </c>
      <c r="N65" s="290">
        <v>478447</v>
      </c>
      <c r="O65" s="304">
        <v>570090</v>
      </c>
      <c r="P65" s="206">
        <v>778553</v>
      </c>
      <c r="Q65" s="206">
        <v>908815</v>
      </c>
      <c r="R65" s="206">
        <v>962547</v>
      </c>
      <c r="S65" s="206">
        <v>1000073</v>
      </c>
      <c r="T65" s="206">
        <v>1010092</v>
      </c>
      <c r="U65" s="206">
        <v>1005542</v>
      </c>
      <c r="V65" s="305">
        <v>990981</v>
      </c>
      <c r="X65" s="3" t="s">
        <v>280</v>
      </c>
    </row>
    <row r="66" spans="1:24" ht="15.75" customHeight="1">
      <c r="A66" s="28"/>
      <c r="B66" s="29"/>
      <c r="C66" s="26"/>
      <c r="D66" s="80"/>
      <c r="E66" s="26"/>
      <c r="F66" s="27"/>
      <c r="G66" s="510" t="s">
        <v>40</v>
      </c>
      <c r="H66" s="448"/>
      <c r="I66" s="448"/>
      <c r="J66" s="460"/>
      <c r="K66" s="206">
        <v>13144</v>
      </c>
      <c r="L66" s="206">
        <v>44098</v>
      </c>
      <c r="M66" s="206">
        <v>12082</v>
      </c>
      <c r="N66" s="290">
        <v>21127</v>
      </c>
      <c r="O66" s="304">
        <v>8067</v>
      </c>
      <c r="P66" s="206">
        <v>1753</v>
      </c>
      <c r="Q66" s="206">
        <v>1754</v>
      </c>
      <c r="R66" s="206">
        <v>1755</v>
      </c>
      <c r="S66" s="206">
        <v>1756</v>
      </c>
      <c r="T66" s="206">
        <v>1757</v>
      </c>
      <c r="U66" s="206">
        <v>1758</v>
      </c>
      <c r="V66" s="305">
        <v>1759</v>
      </c>
      <c r="X66" s="3" t="s">
        <v>281</v>
      </c>
    </row>
    <row r="67" spans="1:24" ht="15.75" customHeight="1">
      <c r="A67" s="79"/>
      <c r="B67" s="69"/>
      <c r="C67" s="465" t="s">
        <v>41</v>
      </c>
      <c r="D67" s="465"/>
      <c r="E67" s="465"/>
      <c r="F67" s="465"/>
      <c r="G67" s="190"/>
      <c r="H67" s="190"/>
      <c r="I67" s="189"/>
      <c r="J67" s="191"/>
      <c r="K67" s="205">
        <f>K68+K69</f>
        <v>687199</v>
      </c>
      <c r="L67" s="205">
        <f t="shared" ref="L67:V67" si="16">L68+L69</f>
        <v>627265</v>
      </c>
      <c r="M67" s="205">
        <f t="shared" si="16"/>
        <v>449969</v>
      </c>
      <c r="N67" s="289">
        <f t="shared" si="16"/>
        <v>410161</v>
      </c>
      <c r="O67" s="302">
        <f t="shared" si="16"/>
        <v>336698</v>
      </c>
      <c r="P67" s="205">
        <f t="shared" si="16"/>
        <v>253518</v>
      </c>
      <c r="Q67" s="205">
        <f t="shared" si="16"/>
        <v>206434</v>
      </c>
      <c r="R67" s="205">
        <f t="shared" si="16"/>
        <v>151546</v>
      </c>
      <c r="S67" s="205">
        <f t="shared" si="16"/>
        <v>153187</v>
      </c>
      <c r="T67" s="205">
        <f t="shared" si="16"/>
        <v>155062</v>
      </c>
      <c r="U67" s="205">
        <f t="shared" si="16"/>
        <v>157135</v>
      </c>
      <c r="V67" s="303">
        <f t="shared" si="16"/>
        <v>159381</v>
      </c>
    </row>
    <row r="68" spans="1:24" ht="15.75" customHeight="1">
      <c r="A68" s="25"/>
      <c r="B68" s="26"/>
      <c r="C68" s="26"/>
      <c r="D68" s="80"/>
      <c r="E68" s="26"/>
      <c r="F68" s="27"/>
      <c r="G68" s="510" t="s">
        <v>39</v>
      </c>
      <c r="H68" s="448"/>
      <c r="I68" s="448"/>
      <c r="J68" s="460"/>
      <c r="K68" s="206">
        <v>149422</v>
      </c>
      <c r="L68" s="206">
        <v>143860</v>
      </c>
      <c r="M68" s="206">
        <v>128677</v>
      </c>
      <c r="N68" s="290">
        <v>119835</v>
      </c>
      <c r="O68" s="304">
        <v>103531</v>
      </c>
      <c r="P68" s="206">
        <v>85920</v>
      </c>
      <c r="Q68" s="206">
        <v>67080</v>
      </c>
      <c r="R68" s="206">
        <v>52807</v>
      </c>
      <c r="S68" s="206">
        <v>54458</v>
      </c>
      <c r="T68" s="206">
        <v>56333</v>
      </c>
      <c r="U68" s="206">
        <v>58406</v>
      </c>
      <c r="V68" s="305">
        <v>60652</v>
      </c>
      <c r="X68" s="3" t="s">
        <v>282</v>
      </c>
    </row>
    <row r="69" spans="1:24" ht="15.75" customHeight="1">
      <c r="A69" s="28"/>
      <c r="B69" s="29"/>
      <c r="C69" s="29"/>
      <c r="D69" s="81"/>
      <c r="E69" s="29"/>
      <c r="F69" s="30"/>
      <c r="G69" s="510" t="s">
        <v>40</v>
      </c>
      <c r="H69" s="448"/>
      <c r="I69" s="448"/>
      <c r="J69" s="460"/>
      <c r="K69" s="206">
        <v>537777</v>
      </c>
      <c r="L69" s="206">
        <v>483405</v>
      </c>
      <c r="M69" s="206">
        <v>321292</v>
      </c>
      <c r="N69" s="290">
        <v>290326</v>
      </c>
      <c r="O69" s="304">
        <v>233167</v>
      </c>
      <c r="P69" s="206">
        <v>167598</v>
      </c>
      <c r="Q69" s="206">
        <v>139354</v>
      </c>
      <c r="R69" s="206">
        <v>98739</v>
      </c>
      <c r="S69" s="206">
        <v>98729</v>
      </c>
      <c r="T69" s="206">
        <v>98729</v>
      </c>
      <c r="U69" s="206">
        <v>98729</v>
      </c>
      <c r="V69" s="305">
        <v>98729</v>
      </c>
      <c r="X69" s="3" t="s">
        <v>283</v>
      </c>
    </row>
    <row r="70" spans="1:24" ht="13.8" thickBot="1">
      <c r="A70" s="82"/>
      <c r="B70" s="190"/>
      <c r="C70" s="511" t="s">
        <v>42</v>
      </c>
      <c r="D70" s="448"/>
      <c r="E70" s="448"/>
      <c r="F70" s="448"/>
      <c r="G70" s="190"/>
      <c r="H70" s="190"/>
      <c r="I70" s="189"/>
      <c r="J70" s="191"/>
      <c r="K70" s="220">
        <f>K64+K67</f>
        <v>1174788</v>
      </c>
      <c r="L70" s="220">
        <f t="shared" ref="L70:V70" si="17">L64+L67</f>
        <v>1071913</v>
      </c>
      <c r="M70" s="220">
        <f t="shared" si="17"/>
        <v>915814</v>
      </c>
      <c r="N70" s="298">
        <f t="shared" si="17"/>
        <v>909735</v>
      </c>
      <c r="O70" s="329">
        <f t="shared" si="17"/>
        <v>914855</v>
      </c>
      <c r="P70" s="330">
        <f t="shared" si="17"/>
        <v>1033824</v>
      </c>
      <c r="Q70" s="330">
        <f t="shared" si="17"/>
        <v>1117003</v>
      </c>
      <c r="R70" s="330">
        <f t="shared" si="17"/>
        <v>1115848</v>
      </c>
      <c r="S70" s="330">
        <f t="shared" si="17"/>
        <v>1155016</v>
      </c>
      <c r="T70" s="330">
        <f t="shared" si="17"/>
        <v>1166911</v>
      </c>
      <c r="U70" s="330">
        <f t="shared" si="17"/>
        <v>1164435</v>
      </c>
      <c r="V70" s="331">
        <f t="shared" si="17"/>
        <v>1152121</v>
      </c>
    </row>
    <row r="71" spans="1:24" ht="13.8" thickTop="1"/>
    <row r="72" spans="1:24">
      <c r="K72" s="221"/>
      <c r="L72" s="221">
        <v>1071913</v>
      </c>
      <c r="M72" s="221">
        <v>915814</v>
      </c>
      <c r="N72" s="221">
        <v>909735</v>
      </c>
      <c r="O72" s="221">
        <v>914855</v>
      </c>
      <c r="P72" s="221">
        <v>1033824</v>
      </c>
      <c r="Q72" s="221">
        <v>1117003</v>
      </c>
      <c r="R72" s="221">
        <v>1115848</v>
      </c>
      <c r="S72" s="221">
        <v>1155016</v>
      </c>
      <c r="T72" s="221">
        <v>1166911</v>
      </c>
      <c r="U72" s="221">
        <v>1164435</v>
      </c>
      <c r="V72" s="221">
        <v>1152121</v>
      </c>
      <c r="X72" s="3" t="s">
        <v>284</v>
      </c>
    </row>
  </sheetData>
  <mergeCells count="141">
    <mergeCell ref="G65:J65"/>
    <mergeCell ref="G66:J66"/>
    <mergeCell ref="C67:F67"/>
    <mergeCell ref="G68:J68"/>
    <mergeCell ref="G69:J69"/>
    <mergeCell ref="C70:F70"/>
    <mergeCell ref="R62:R63"/>
    <mergeCell ref="S62:S63"/>
    <mergeCell ref="T62:T63"/>
    <mergeCell ref="U62:U63"/>
    <mergeCell ref="V62:V63"/>
    <mergeCell ref="C64:F64"/>
    <mergeCell ref="C60:H60"/>
    <mergeCell ref="M62:M63"/>
    <mergeCell ref="N62:N63"/>
    <mergeCell ref="O62:O63"/>
    <mergeCell ref="P62:P63"/>
    <mergeCell ref="Q62:Q63"/>
    <mergeCell ref="C55:H55"/>
    <mergeCell ref="C56:H56"/>
    <mergeCell ref="C57:H57"/>
    <mergeCell ref="C58:G58"/>
    <mergeCell ref="H58:J58"/>
    <mergeCell ref="C59:H59"/>
    <mergeCell ref="S51:S52"/>
    <mergeCell ref="T51:T52"/>
    <mergeCell ref="U51:U52"/>
    <mergeCell ref="C53:I53"/>
    <mergeCell ref="C54:G54"/>
    <mergeCell ref="H54:J54"/>
    <mergeCell ref="M51:M52"/>
    <mergeCell ref="N51:N52"/>
    <mergeCell ref="O51:O52"/>
    <mergeCell ref="P51:P52"/>
    <mergeCell ref="Q51:Q52"/>
    <mergeCell ref="R51:R52"/>
    <mergeCell ref="U49:U50"/>
    <mergeCell ref="V49:V50"/>
    <mergeCell ref="A51:A52"/>
    <mergeCell ref="B51:B52"/>
    <mergeCell ref="C51:I52"/>
    <mergeCell ref="J51:J52"/>
    <mergeCell ref="K51:K52"/>
    <mergeCell ref="L51:L52"/>
    <mergeCell ref="M49:M50"/>
    <mergeCell ref="N49:N50"/>
    <mergeCell ref="O49:O50"/>
    <mergeCell ref="P49:P50"/>
    <mergeCell ref="Q49:Q50"/>
    <mergeCell ref="R49:R50"/>
    <mergeCell ref="V51:V52"/>
    <mergeCell ref="S47:S48"/>
    <mergeCell ref="T47:T48"/>
    <mergeCell ref="U47:U48"/>
    <mergeCell ref="V47:V48"/>
    <mergeCell ref="A49:A50"/>
    <mergeCell ref="C49:F50"/>
    <mergeCell ref="I49:I50"/>
    <mergeCell ref="J49:J50"/>
    <mergeCell ref="K49:K50"/>
    <mergeCell ref="L49:L50"/>
    <mergeCell ref="M47:M48"/>
    <mergeCell ref="N47:N48"/>
    <mergeCell ref="O47:O48"/>
    <mergeCell ref="P47:P48"/>
    <mergeCell ref="Q47:Q48"/>
    <mergeCell ref="R47:R48"/>
    <mergeCell ref="A47:A48"/>
    <mergeCell ref="C47:F48"/>
    <mergeCell ref="I47:I48"/>
    <mergeCell ref="J47:J48"/>
    <mergeCell ref="K47:K48"/>
    <mergeCell ref="L47:L48"/>
    <mergeCell ref="S49:S50"/>
    <mergeCell ref="T49:T50"/>
    <mergeCell ref="C42:F42"/>
    <mergeCell ref="C43:F43"/>
    <mergeCell ref="H43:I43"/>
    <mergeCell ref="C44:I44"/>
    <mergeCell ref="A45:A46"/>
    <mergeCell ref="C45:F45"/>
    <mergeCell ref="G45:I45"/>
    <mergeCell ref="C46:F46"/>
    <mergeCell ref="G46:I46"/>
    <mergeCell ref="C39:F39"/>
    <mergeCell ref="H39:I39"/>
    <mergeCell ref="C40:F40"/>
    <mergeCell ref="C41:F41"/>
    <mergeCell ref="E30:J30"/>
    <mergeCell ref="B31:B37"/>
    <mergeCell ref="E31:I31"/>
    <mergeCell ref="E32:J32"/>
    <mergeCell ref="G33:J33"/>
    <mergeCell ref="E34:I34"/>
    <mergeCell ref="E35:J35"/>
    <mergeCell ref="E36:J36"/>
    <mergeCell ref="E37:J37"/>
    <mergeCell ref="G19:J19"/>
    <mergeCell ref="F20:J20"/>
    <mergeCell ref="E21:F21"/>
    <mergeCell ref="H21:I21"/>
    <mergeCell ref="F8:J8"/>
    <mergeCell ref="E9:J9"/>
    <mergeCell ref="F10:J10"/>
    <mergeCell ref="F11:J11"/>
    <mergeCell ref="A22:A38"/>
    <mergeCell ref="B22:B30"/>
    <mergeCell ref="E22:I22"/>
    <mergeCell ref="E23:J23"/>
    <mergeCell ref="E24:J24"/>
    <mergeCell ref="E25:J25"/>
    <mergeCell ref="E26:J26"/>
    <mergeCell ref="E27:J27"/>
    <mergeCell ref="E28:J28"/>
    <mergeCell ref="E29:J29"/>
    <mergeCell ref="E38:F38"/>
    <mergeCell ref="H38:I38"/>
    <mergeCell ref="V2:V3"/>
    <mergeCell ref="A4:A21"/>
    <mergeCell ref="B4:B11"/>
    <mergeCell ref="D4:I4"/>
    <mergeCell ref="E5:I5"/>
    <mergeCell ref="F6:J6"/>
    <mergeCell ref="F7:I7"/>
    <mergeCell ref="M2:M3"/>
    <mergeCell ref="N2:N3"/>
    <mergeCell ref="O2:O3"/>
    <mergeCell ref="P2:P3"/>
    <mergeCell ref="Q2:Q3"/>
    <mergeCell ref="R2:R3"/>
    <mergeCell ref="B12:B20"/>
    <mergeCell ref="D12:I12"/>
    <mergeCell ref="E13:J13"/>
    <mergeCell ref="F14:J14"/>
    <mergeCell ref="G15:J15"/>
    <mergeCell ref="F16:J16"/>
    <mergeCell ref="S2:S3"/>
    <mergeCell ref="T2:T3"/>
    <mergeCell ref="U2:U3"/>
    <mergeCell ref="E17:J17"/>
    <mergeCell ref="F18:J18"/>
  </mergeCells>
  <phoneticPr fontId="1"/>
  <conditionalFormatting sqref="K72:V72">
    <cfRule type="expression" dxfId="0" priority="1">
      <formula>K72&lt;&gt;SUM(K64,K67)</formula>
    </cfRule>
  </conditionalFormatting>
  <pageMargins left="0.39370078740157483" right="0.39370078740157483" top="0.98425196850393704" bottom="0.39370078740157483" header="0.51181102362204722" footer="0.35433070866141736"/>
  <pageSetup paperSize="9" scale="85" fitToHeight="0" orientation="landscape" blackAndWhite="1" r:id="rId1"/>
  <headerFooter alignWithMargins="0">
    <oddHeader xml:space="preserve">&amp;L&amp;"ＭＳ ゴシック,太字"&amp;16別紙２&amp;C&amp;"ＭＳ Ｐゴシック,標準"&amp;20投資・財政計画
（収支計画）&amp;R
</oddHeader>
  </headerFooter>
  <rowBreaks count="1" manualBreakCount="1">
    <brk id="38" max="2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B1:AH110"/>
  <sheetViews>
    <sheetView showGridLines="0" view="pageBreakPreview" topLeftCell="A25" zoomScaleNormal="40" zoomScaleSheetLayoutView="100" workbookViewId="0">
      <selection activeCell="B50" sqref="B50:O50"/>
    </sheetView>
  </sheetViews>
  <sheetFormatPr defaultColWidth="8.88671875" defaultRowHeight="13.2"/>
  <cols>
    <col min="1" max="1" width="1.77734375" style="96" customWidth="1"/>
    <col min="2" max="2" width="4.77734375" style="96" customWidth="1"/>
    <col min="3" max="3" width="11.77734375" style="96" customWidth="1"/>
    <col min="4" max="4" width="15.77734375" style="96" customWidth="1"/>
    <col min="5" max="7" width="10.77734375" style="96" customWidth="1"/>
    <col min="8" max="8" width="8.44140625" style="96" customWidth="1"/>
    <col min="9" max="9" width="10.77734375" style="96" customWidth="1"/>
    <col min="10" max="10" width="9.6640625" style="96" customWidth="1"/>
    <col min="11" max="11" width="11.33203125" style="96" customWidth="1"/>
    <col min="12" max="12" width="10.6640625" style="96" customWidth="1"/>
    <col min="13" max="15" width="10.77734375" style="96" customWidth="1"/>
    <col min="16" max="16" width="2.77734375" style="96" customWidth="1"/>
    <col min="17" max="16384" width="8.88671875" style="96"/>
  </cols>
  <sheetData>
    <row r="1" spans="2:16" ht="10.199999999999999" customHeight="1" thickBot="1"/>
    <row r="2" spans="2:16" ht="30" customHeight="1" thickBot="1">
      <c r="N2" s="619" t="s">
        <v>98</v>
      </c>
      <c r="O2" s="620"/>
      <c r="P2" s="85"/>
    </row>
    <row r="3" spans="2:16" ht="10.95" customHeight="1">
      <c r="N3" s="103"/>
      <c r="O3" s="103"/>
      <c r="P3" s="85"/>
    </row>
    <row r="4" spans="2:16" ht="52.95" customHeight="1">
      <c r="B4" s="332" t="s">
        <v>161</v>
      </c>
      <c r="C4" s="333"/>
      <c r="D4" s="333"/>
      <c r="E4" s="333"/>
      <c r="F4" s="333"/>
      <c r="G4" s="333"/>
      <c r="H4" s="333"/>
      <c r="I4" s="333"/>
      <c r="J4" s="333"/>
      <c r="K4" s="333"/>
      <c r="L4" s="333"/>
      <c r="M4" s="333"/>
      <c r="N4" s="333"/>
      <c r="O4" s="333"/>
      <c r="P4" s="108"/>
    </row>
    <row r="5" spans="2:16" ht="36" customHeight="1">
      <c r="B5" s="622"/>
      <c r="C5" s="622"/>
      <c r="D5" s="622"/>
      <c r="E5" s="622"/>
      <c r="F5" s="622"/>
      <c r="G5" s="622"/>
      <c r="H5" s="622"/>
      <c r="I5" s="622"/>
      <c r="J5" s="622"/>
      <c r="K5" s="622"/>
      <c r="L5" s="622"/>
      <c r="M5" s="622"/>
      <c r="N5" s="622"/>
      <c r="O5" s="622"/>
      <c r="P5" s="622"/>
    </row>
    <row r="6" spans="2:16" ht="39" customHeight="1">
      <c r="B6" s="545" t="s">
        <v>117</v>
      </c>
      <c r="C6" s="545"/>
      <c r="D6" s="545"/>
      <c r="E6" s="545"/>
      <c r="F6" s="623" t="s">
        <v>162</v>
      </c>
      <c r="G6" s="623"/>
      <c r="H6" s="623"/>
      <c r="I6" s="623"/>
      <c r="J6" s="623"/>
      <c r="K6" s="167"/>
      <c r="L6" s="167"/>
      <c r="M6" s="167"/>
      <c r="N6" s="110"/>
      <c r="O6" s="110"/>
      <c r="P6" s="110"/>
    </row>
    <row r="7" spans="2:16" ht="19.95" customHeight="1">
      <c r="B7" s="111"/>
      <c r="C7" s="111"/>
      <c r="D7" s="111"/>
      <c r="E7" s="111"/>
      <c r="F7" s="169"/>
      <c r="G7" s="169"/>
      <c r="H7" s="169"/>
      <c r="I7" s="169"/>
      <c r="J7" s="169"/>
      <c r="K7" s="167"/>
      <c r="L7" s="167"/>
      <c r="M7" s="167"/>
      <c r="N7" s="110"/>
      <c r="O7" s="110"/>
      <c r="P7" s="110"/>
    </row>
    <row r="8" spans="2:16" ht="39" customHeight="1">
      <c r="B8" s="545" t="s">
        <v>118</v>
      </c>
      <c r="C8" s="545"/>
      <c r="D8" s="545"/>
      <c r="E8" s="545"/>
      <c r="F8" s="623" t="s">
        <v>163</v>
      </c>
      <c r="G8" s="623"/>
      <c r="H8" s="623"/>
      <c r="I8" s="623"/>
      <c r="J8" s="623"/>
      <c r="K8" s="167"/>
      <c r="L8" s="167"/>
      <c r="M8" s="167"/>
      <c r="N8" s="110"/>
      <c r="O8" s="110"/>
      <c r="P8" s="110"/>
    </row>
    <row r="9" spans="2:16" ht="19.95" customHeight="1">
      <c r="B9" s="111"/>
      <c r="C9" s="111"/>
      <c r="D9" s="111"/>
      <c r="E9" s="111"/>
      <c r="F9" s="168"/>
      <c r="G9" s="168"/>
      <c r="H9" s="168"/>
      <c r="I9" s="168"/>
      <c r="J9" s="168"/>
      <c r="K9" s="167"/>
      <c r="L9" s="167"/>
      <c r="M9" s="167"/>
      <c r="N9" s="110"/>
      <c r="O9" s="110"/>
      <c r="P9" s="110"/>
    </row>
    <row r="10" spans="2:16" ht="39" customHeight="1">
      <c r="B10" s="545" t="s">
        <v>112</v>
      </c>
      <c r="C10" s="545"/>
      <c r="D10" s="545"/>
      <c r="E10" s="545"/>
      <c r="F10" s="170" t="s">
        <v>1</v>
      </c>
      <c r="G10" s="170">
        <v>30</v>
      </c>
      <c r="H10" s="170" t="s">
        <v>113</v>
      </c>
      <c r="I10" s="171"/>
      <c r="J10" s="170" t="s">
        <v>114</v>
      </c>
      <c r="K10" s="172"/>
      <c r="L10" s="172"/>
      <c r="M10" s="172"/>
      <c r="N10" s="112"/>
      <c r="O10" s="112"/>
      <c r="P10" s="112"/>
    </row>
    <row r="11" spans="2:16" ht="19.95" customHeight="1">
      <c r="B11" s="111"/>
      <c r="C11" s="111"/>
      <c r="D11" s="111"/>
      <c r="E11" s="111"/>
      <c r="F11" s="173"/>
      <c r="G11" s="174"/>
      <c r="H11" s="173"/>
      <c r="I11" s="174"/>
      <c r="J11" s="173"/>
      <c r="K11" s="172"/>
      <c r="L11" s="172"/>
      <c r="M11" s="172"/>
      <c r="N11" s="112"/>
      <c r="O11" s="112"/>
      <c r="P11" s="112"/>
    </row>
    <row r="12" spans="2:16" ht="39" customHeight="1">
      <c r="B12" s="545" t="s">
        <v>115</v>
      </c>
      <c r="C12" s="545"/>
      <c r="D12" s="545"/>
      <c r="E12" s="545"/>
      <c r="F12" s="170" t="s">
        <v>1</v>
      </c>
      <c r="G12" s="626" t="s">
        <v>168</v>
      </c>
      <c r="H12" s="626"/>
      <c r="I12" s="170" t="s">
        <v>0</v>
      </c>
      <c r="J12" s="187" t="s">
        <v>116</v>
      </c>
      <c r="K12" s="170"/>
      <c r="L12" s="170">
        <v>2027</v>
      </c>
      <c r="M12" s="171" t="s">
        <v>0</v>
      </c>
      <c r="N12" s="113"/>
      <c r="O12" s="114"/>
      <c r="P12" s="115"/>
    </row>
    <row r="13" spans="2:16" ht="28.95" customHeight="1">
      <c r="B13" s="104"/>
      <c r="C13" s="106"/>
      <c r="D13" s="106"/>
      <c r="E13" s="106"/>
      <c r="F13" s="103"/>
      <c r="G13" s="89"/>
      <c r="H13" s="89"/>
      <c r="I13" s="89"/>
      <c r="J13" s="89"/>
      <c r="K13" s="89"/>
      <c r="L13" s="89"/>
      <c r="M13" s="90"/>
      <c r="N13" s="90"/>
      <c r="O13" s="105"/>
      <c r="P13" s="105"/>
    </row>
    <row r="14" spans="2:16" s="1" customFormat="1" ht="30" customHeight="1">
      <c r="B14" s="118" t="s">
        <v>123</v>
      </c>
      <c r="C14" s="109"/>
    </row>
    <row r="15" spans="2:16" ht="30" customHeight="1">
      <c r="B15" s="83" t="s">
        <v>4</v>
      </c>
      <c r="C15" s="624" t="s">
        <v>158</v>
      </c>
      <c r="D15" s="625"/>
      <c r="E15" s="2"/>
    </row>
    <row r="16" spans="2:16" ht="30" customHeight="1">
      <c r="B16" s="83" t="s">
        <v>143</v>
      </c>
      <c r="C16" s="153" t="s">
        <v>152</v>
      </c>
      <c r="D16" s="151"/>
      <c r="E16" s="2"/>
    </row>
    <row r="17" spans="2:25" ht="4.95" customHeight="1"/>
    <row r="18" spans="2:25" ht="70.2" customHeight="1">
      <c r="B18" s="515" t="s">
        <v>94</v>
      </c>
      <c r="C18" s="516"/>
      <c r="D18" s="516"/>
      <c r="E18" s="604" t="s">
        <v>166</v>
      </c>
      <c r="F18" s="605"/>
      <c r="G18" s="605"/>
      <c r="H18" s="606"/>
      <c r="I18" s="512" t="s">
        <v>87</v>
      </c>
      <c r="J18" s="513"/>
      <c r="K18" s="514"/>
      <c r="L18" s="621" t="s">
        <v>167</v>
      </c>
      <c r="M18" s="621"/>
      <c r="N18" s="621"/>
      <c r="O18" s="621"/>
      <c r="P18" s="97"/>
    </row>
    <row r="19" spans="2:25" ht="70.2" customHeight="1">
      <c r="B19" s="517" t="s">
        <v>3</v>
      </c>
      <c r="C19" s="516"/>
      <c r="D19" s="516"/>
      <c r="E19" s="604" t="s">
        <v>169</v>
      </c>
      <c r="F19" s="605"/>
      <c r="G19" s="605"/>
      <c r="H19" s="606"/>
      <c r="I19" s="603" t="s">
        <v>108</v>
      </c>
      <c r="J19" s="562"/>
      <c r="K19" s="514"/>
      <c r="L19" s="604" t="s">
        <v>165</v>
      </c>
      <c r="M19" s="605"/>
      <c r="N19" s="605"/>
      <c r="O19" s="606"/>
      <c r="P19" s="97"/>
    </row>
    <row r="20" spans="2:25" ht="71.400000000000006" customHeight="1">
      <c r="B20" s="561" t="s">
        <v>89</v>
      </c>
      <c r="C20" s="562"/>
      <c r="D20" s="514"/>
      <c r="E20" s="518" t="s">
        <v>180</v>
      </c>
      <c r="F20" s="519"/>
      <c r="G20" s="519"/>
      <c r="H20" s="519"/>
      <c r="I20" s="519"/>
      <c r="J20" s="519"/>
      <c r="K20" s="519"/>
      <c r="L20" s="519"/>
      <c r="M20" s="519"/>
      <c r="N20" s="519"/>
      <c r="O20" s="520"/>
      <c r="P20" s="97"/>
    </row>
    <row r="21" spans="2:25" ht="71.400000000000006" customHeight="1">
      <c r="B21" s="561" t="s">
        <v>93</v>
      </c>
      <c r="C21" s="562"/>
      <c r="D21" s="514"/>
      <c r="E21" s="518" t="s">
        <v>181</v>
      </c>
      <c r="F21" s="519"/>
      <c r="G21" s="519"/>
      <c r="H21" s="519"/>
      <c r="I21" s="519"/>
      <c r="J21" s="519"/>
      <c r="K21" s="519"/>
      <c r="L21" s="519"/>
      <c r="M21" s="519"/>
      <c r="N21" s="519"/>
      <c r="O21" s="520"/>
      <c r="P21" s="97"/>
    </row>
    <row r="22" spans="2:25" ht="71.400000000000006" customHeight="1">
      <c r="B22" s="616" t="s">
        <v>119</v>
      </c>
      <c r="C22" s="617"/>
      <c r="D22" s="618"/>
      <c r="E22" s="518" t="s">
        <v>200</v>
      </c>
      <c r="F22" s="519"/>
      <c r="G22" s="519"/>
      <c r="H22" s="519"/>
      <c r="I22" s="519"/>
      <c r="J22" s="519"/>
      <c r="K22" s="519"/>
      <c r="L22" s="519"/>
      <c r="M22" s="519"/>
      <c r="N22" s="519"/>
      <c r="O22" s="520"/>
      <c r="P22" s="97"/>
    </row>
    <row r="23" spans="2:25" ht="9" customHeight="1">
      <c r="B23" s="155"/>
      <c r="C23" s="89"/>
      <c r="D23" s="89"/>
      <c r="E23" s="98"/>
      <c r="F23" s="98"/>
      <c r="G23" s="98"/>
      <c r="H23" s="98"/>
      <c r="I23" s="98"/>
      <c r="J23" s="98"/>
      <c r="K23" s="98"/>
      <c r="L23" s="98"/>
      <c r="M23" s="98"/>
      <c r="N23" s="98"/>
      <c r="O23" s="98"/>
      <c r="P23" s="97"/>
    </row>
    <row r="24" spans="2:25" ht="93" customHeight="1">
      <c r="B24" s="569" t="s">
        <v>160</v>
      </c>
      <c r="C24" s="569"/>
      <c r="D24" s="569"/>
      <c r="E24" s="569"/>
      <c r="F24" s="569"/>
      <c r="G24" s="569"/>
      <c r="H24" s="569"/>
      <c r="I24" s="569"/>
      <c r="J24" s="569"/>
      <c r="K24" s="569"/>
      <c r="L24" s="569"/>
      <c r="M24" s="569"/>
      <c r="N24" s="569"/>
      <c r="O24" s="569"/>
      <c r="P24" s="97"/>
    </row>
    <row r="25" spans="2:25" ht="24" customHeight="1">
      <c r="B25" s="83" t="s">
        <v>153</v>
      </c>
      <c r="C25" s="151" t="s">
        <v>136</v>
      </c>
      <c r="D25" s="152"/>
      <c r="E25" s="152"/>
      <c r="F25" s="1"/>
      <c r="P25" s="97"/>
    </row>
    <row r="26" spans="2:25" ht="6.6" customHeight="1">
      <c r="B26" s="100"/>
      <c r="C26" s="101"/>
      <c r="D26" s="101"/>
      <c r="E26" s="101"/>
      <c r="P26" s="97"/>
    </row>
    <row r="27" spans="2:25" ht="78.75" customHeight="1">
      <c r="B27" s="512" t="s">
        <v>137</v>
      </c>
      <c r="C27" s="513"/>
      <c r="D27" s="514"/>
      <c r="E27" s="521" t="s">
        <v>175</v>
      </c>
      <c r="F27" s="522"/>
      <c r="G27" s="522"/>
      <c r="H27" s="522"/>
      <c r="I27" s="522"/>
      <c r="J27" s="522"/>
      <c r="K27" s="522"/>
      <c r="L27" s="522"/>
      <c r="M27" s="522"/>
      <c r="N27" s="522"/>
      <c r="O27" s="523"/>
      <c r="P27" s="97"/>
    </row>
    <row r="28" spans="2:25" ht="78.75" customHeight="1">
      <c r="B28" s="515" t="s">
        <v>138</v>
      </c>
      <c r="C28" s="516"/>
      <c r="D28" s="516"/>
      <c r="E28" s="524"/>
      <c r="F28" s="525"/>
      <c r="G28" s="525"/>
      <c r="H28" s="525"/>
      <c r="I28" s="525"/>
      <c r="J28" s="525"/>
      <c r="K28" s="525"/>
      <c r="L28" s="525"/>
      <c r="M28" s="525"/>
      <c r="N28" s="525"/>
      <c r="O28" s="526"/>
      <c r="P28" s="97"/>
    </row>
    <row r="29" spans="2:25" ht="63.75" customHeight="1">
      <c r="B29" s="517" t="s">
        <v>139</v>
      </c>
      <c r="C29" s="516"/>
      <c r="D29" s="516"/>
      <c r="E29" s="518" t="s">
        <v>194</v>
      </c>
      <c r="F29" s="519"/>
      <c r="G29" s="519"/>
      <c r="H29" s="519"/>
      <c r="I29" s="519"/>
      <c r="J29" s="519"/>
      <c r="K29" s="519"/>
      <c r="L29" s="519"/>
      <c r="M29" s="519"/>
      <c r="N29" s="519"/>
      <c r="O29" s="520"/>
      <c r="P29" s="97"/>
      <c r="S29" s="181"/>
      <c r="T29" s="181"/>
    </row>
    <row r="30" spans="2:25" ht="24" customHeight="1">
      <c r="B30" s="527" t="s">
        <v>147</v>
      </c>
      <c r="C30" s="528"/>
      <c r="D30" s="529"/>
      <c r="E30" s="536" t="s">
        <v>172</v>
      </c>
      <c r="F30" s="537"/>
      <c r="G30" s="175">
        <v>1938</v>
      </c>
      <c r="H30" s="178" t="s">
        <v>96</v>
      </c>
      <c r="I30" s="527" t="s">
        <v>151</v>
      </c>
      <c r="J30" s="528"/>
      <c r="K30" s="528"/>
      <c r="L30" s="536" t="s">
        <v>172</v>
      </c>
      <c r="M30" s="537"/>
      <c r="N30" s="175">
        <v>2404</v>
      </c>
      <c r="O30" s="159" t="s">
        <v>96</v>
      </c>
      <c r="P30" s="97"/>
      <c r="R30" s="184" t="s">
        <v>173</v>
      </c>
      <c r="S30" s="183">
        <v>3115670858</v>
      </c>
      <c r="T30" s="184" t="s">
        <v>174</v>
      </c>
      <c r="U30" s="183">
        <v>25915772</v>
      </c>
      <c r="V30" s="184" t="s">
        <v>176</v>
      </c>
      <c r="W30" s="182">
        <f>S30/U30</f>
        <v>120.22296144602599</v>
      </c>
      <c r="X30" s="101" t="s">
        <v>177</v>
      </c>
      <c r="Y30" s="185">
        <f>ROUND(20*S30/U30,0)</f>
        <v>2404</v>
      </c>
    </row>
    <row r="31" spans="2:25" ht="24" customHeight="1">
      <c r="B31" s="530"/>
      <c r="C31" s="531"/>
      <c r="D31" s="532"/>
      <c r="E31" s="538" t="s">
        <v>171</v>
      </c>
      <c r="F31" s="539"/>
      <c r="G31" s="176">
        <v>1938</v>
      </c>
      <c r="H31" s="179" t="s">
        <v>96</v>
      </c>
      <c r="I31" s="530"/>
      <c r="J31" s="531"/>
      <c r="K31" s="531"/>
      <c r="L31" s="538" t="s">
        <v>171</v>
      </c>
      <c r="M31" s="539"/>
      <c r="N31" s="176">
        <v>2409</v>
      </c>
      <c r="O31" s="160" t="s">
        <v>96</v>
      </c>
      <c r="P31" s="97"/>
      <c r="R31" s="182"/>
      <c r="S31" s="183">
        <v>3131007053</v>
      </c>
      <c r="T31" s="182"/>
      <c r="U31" s="183">
        <v>25993661</v>
      </c>
      <c r="V31" s="182"/>
      <c r="W31" s="182">
        <f t="shared" ref="W31:W32" si="0">S31/U31</f>
        <v>120.45271549090373</v>
      </c>
      <c r="Y31" s="185">
        <f t="shared" ref="Y31:Y32" si="1">ROUND(20*S31/U31,0)</f>
        <v>2409</v>
      </c>
    </row>
    <row r="32" spans="2:25" ht="24" customHeight="1">
      <c r="B32" s="533"/>
      <c r="C32" s="534"/>
      <c r="D32" s="535"/>
      <c r="E32" s="540" t="s">
        <v>170</v>
      </c>
      <c r="F32" s="541"/>
      <c r="G32" s="177">
        <v>1938</v>
      </c>
      <c r="H32" s="180" t="s">
        <v>96</v>
      </c>
      <c r="I32" s="533"/>
      <c r="J32" s="534"/>
      <c r="K32" s="534"/>
      <c r="L32" s="540" t="s">
        <v>170</v>
      </c>
      <c r="M32" s="541"/>
      <c r="N32" s="177">
        <v>2399</v>
      </c>
      <c r="O32" s="161" t="s">
        <v>96</v>
      </c>
      <c r="P32" s="97"/>
      <c r="R32" s="182"/>
      <c r="S32" s="183">
        <v>3137030026</v>
      </c>
      <c r="T32" s="182"/>
      <c r="U32" s="183">
        <v>26151864</v>
      </c>
      <c r="V32" s="182"/>
      <c r="W32" s="182">
        <f t="shared" si="0"/>
        <v>119.95435682901991</v>
      </c>
      <c r="Y32" s="185">
        <f t="shared" si="1"/>
        <v>2399</v>
      </c>
    </row>
    <row r="33" spans="2:16" ht="7.95" customHeight="1">
      <c r="B33" s="150"/>
      <c r="C33" s="150"/>
      <c r="D33" s="150"/>
      <c r="E33" s="99"/>
      <c r="F33" s="99"/>
      <c r="G33" s="98"/>
      <c r="H33" s="98"/>
      <c r="I33" s="86"/>
      <c r="J33" s="86"/>
      <c r="K33" s="86"/>
      <c r="L33" s="86"/>
      <c r="M33" s="86"/>
      <c r="N33" s="86"/>
      <c r="O33" s="86"/>
      <c r="P33" s="97"/>
    </row>
    <row r="34" spans="2:16" ht="32.4" customHeight="1">
      <c r="B34" s="591" t="s">
        <v>141</v>
      </c>
      <c r="C34" s="591"/>
      <c r="D34" s="591"/>
      <c r="E34" s="591"/>
      <c r="F34" s="591"/>
      <c r="G34" s="591"/>
      <c r="H34" s="591"/>
      <c r="I34" s="591"/>
      <c r="J34" s="591"/>
      <c r="K34" s="591"/>
      <c r="L34" s="591"/>
      <c r="M34" s="591"/>
      <c r="N34" s="591"/>
      <c r="O34" s="591"/>
      <c r="P34" s="97"/>
    </row>
    <row r="35" spans="2:16" ht="18.600000000000001" customHeight="1">
      <c r="B35" s="155"/>
      <c r="C35" s="89"/>
      <c r="D35" s="89"/>
      <c r="E35" s="98"/>
      <c r="F35" s="98"/>
      <c r="G35" s="98"/>
      <c r="H35" s="98"/>
      <c r="I35" s="98"/>
      <c r="J35" s="98"/>
      <c r="K35" s="98"/>
      <c r="L35" s="98"/>
      <c r="M35" s="98"/>
      <c r="N35" s="98"/>
      <c r="O35" s="98"/>
      <c r="P35" s="97"/>
    </row>
    <row r="36" spans="2:16" ht="24" customHeight="1">
      <c r="B36" s="83" t="s">
        <v>154</v>
      </c>
      <c r="C36" s="90" t="s">
        <v>140</v>
      </c>
      <c r="D36" s="89"/>
      <c r="E36" s="98"/>
      <c r="F36" s="98"/>
      <c r="G36" s="98"/>
      <c r="H36" s="98"/>
      <c r="I36" s="98"/>
      <c r="J36" s="98"/>
      <c r="K36" s="98"/>
      <c r="L36" s="98"/>
      <c r="M36" s="98"/>
      <c r="N36" s="98"/>
      <c r="O36" s="98"/>
      <c r="P36" s="97"/>
    </row>
    <row r="37" spans="2:16" ht="9" customHeight="1">
      <c r="B37" s="156"/>
      <c r="C37" s="157"/>
      <c r="D37" s="157"/>
      <c r="E37" s="154"/>
      <c r="F37" s="154"/>
      <c r="G37" s="154"/>
      <c r="H37" s="154"/>
      <c r="I37" s="154"/>
      <c r="J37" s="154"/>
      <c r="K37" s="154"/>
      <c r="L37" s="154"/>
      <c r="M37" s="154"/>
      <c r="N37" s="154"/>
      <c r="O37" s="154"/>
      <c r="P37" s="97"/>
    </row>
    <row r="38" spans="2:16" ht="90" customHeight="1">
      <c r="B38" s="516" t="s">
        <v>2</v>
      </c>
      <c r="C38" s="516"/>
      <c r="D38" s="516"/>
      <c r="E38" s="518" t="s">
        <v>179</v>
      </c>
      <c r="F38" s="519"/>
      <c r="G38" s="519"/>
      <c r="H38" s="519"/>
      <c r="I38" s="519"/>
      <c r="J38" s="519"/>
      <c r="K38" s="519"/>
      <c r="L38" s="519"/>
      <c r="M38" s="519"/>
      <c r="N38" s="519"/>
      <c r="O38" s="520"/>
      <c r="P38" s="97"/>
    </row>
    <row r="39" spans="2:16" ht="90" customHeight="1">
      <c r="B39" s="561" t="s">
        <v>88</v>
      </c>
      <c r="C39" s="562"/>
      <c r="D39" s="514"/>
      <c r="E39" s="518" t="s">
        <v>178</v>
      </c>
      <c r="F39" s="519"/>
      <c r="G39" s="519"/>
      <c r="H39" s="519"/>
      <c r="I39" s="519"/>
      <c r="J39" s="519"/>
      <c r="K39" s="519"/>
      <c r="L39" s="519"/>
      <c r="M39" s="519"/>
      <c r="N39" s="519"/>
      <c r="O39" s="520"/>
      <c r="P39" s="97"/>
    </row>
    <row r="40" spans="2:16" ht="4.95" customHeight="1">
      <c r="B40" s="155"/>
      <c r="C40" s="89"/>
      <c r="D40" s="89"/>
      <c r="E40" s="98"/>
      <c r="F40" s="98"/>
      <c r="G40" s="98"/>
      <c r="H40" s="98"/>
      <c r="I40" s="98"/>
      <c r="J40" s="98"/>
      <c r="K40" s="98"/>
      <c r="L40" s="98"/>
      <c r="M40" s="98"/>
      <c r="N40" s="98"/>
      <c r="O40" s="98"/>
      <c r="P40" s="97"/>
    </row>
    <row r="41" spans="2:16" ht="10.199999999999999" customHeight="1">
      <c r="B41" s="93"/>
      <c r="C41" s="93"/>
      <c r="D41" s="93"/>
      <c r="E41" s="98"/>
      <c r="F41" s="98"/>
      <c r="G41" s="98"/>
      <c r="H41" s="98"/>
      <c r="I41" s="98"/>
      <c r="J41" s="98"/>
      <c r="K41" s="98"/>
      <c r="L41" s="98"/>
      <c r="M41" s="98"/>
      <c r="N41" s="98"/>
      <c r="O41" s="98"/>
      <c r="P41" s="97"/>
    </row>
    <row r="42" spans="2:16" ht="30" customHeight="1">
      <c r="B42" s="83" t="s">
        <v>97</v>
      </c>
      <c r="C42" s="91" t="s">
        <v>142</v>
      </c>
      <c r="D42" s="92"/>
      <c r="E42" s="2"/>
    </row>
    <row r="43" spans="2:16" ht="4.95" customHeight="1"/>
    <row r="44" spans="2:16" ht="70.2" customHeight="1">
      <c r="B44" s="578" t="s">
        <v>86</v>
      </c>
      <c r="C44" s="579"/>
      <c r="D44" s="580"/>
      <c r="E44" s="584" t="s">
        <v>95</v>
      </c>
      <c r="F44" s="585"/>
      <c r="G44" s="585"/>
      <c r="H44" s="586"/>
      <c r="I44" s="574" t="s">
        <v>182</v>
      </c>
      <c r="J44" s="574"/>
      <c r="K44" s="574"/>
      <c r="L44" s="574"/>
      <c r="M44" s="574"/>
      <c r="N44" s="574"/>
      <c r="O44" s="575"/>
      <c r="P44" s="97"/>
    </row>
    <row r="45" spans="2:16" ht="70.2" customHeight="1">
      <c r="B45" s="613"/>
      <c r="C45" s="614"/>
      <c r="D45" s="615"/>
      <c r="E45" s="610" t="s">
        <v>91</v>
      </c>
      <c r="F45" s="611"/>
      <c r="G45" s="611"/>
      <c r="H45" s="612"/>
      <c r="I45" s="607" t="s">
        <v>196</v>
      </c>
      <c r="J45" s="607"/>
      <c r="K45" s="607"/>
      <c r="L45" s="607"/>
      <c r="M45" s="607"/>
      <c r="N45" s="607"/>
      <c r="O45" s="608"/>
      <c r="P45" s="97"/>
    </row>
    <row r="46" spans="2:16" ht="70.2" customHeight="1">
      <c r="B46" s="581"/>
      <c r="C46" s="582"/>
      <c r="D46" s="583"/>
      <c r="E46" s="588" t="s">
        <v>92</v>
      </c>
      <c r="F46" s="589"/>
      <c r="G46" s="589"/>
      <c r="H46" s="590"/>
      <c r="I46" s="609" t="s">
        <v>195</v>
      </c>
      <c r="J46" s="576"/>
      <c r="K46" s="576"/>
      <c r="L46" s="576"/>
      <c r="M46" s="576"/>
      <c r="N46" s="576"/>
      <c r="O46" s="577"/>
      <c r="P46" s="97"/>
    </row>
    <row r="47" spans="2:16" ht="70.2" customHeight="1">
      <c r="B47" s="578" t="s">
        <v>90</v>
      </c>
      <c r="C47" s="579"/>
      <c r="D47" s="580"/>
      <c r="E47" s="587" t="s">
        <v>144</v>
      </c>
      <c r="F47" s="585"/>
      <c r="G47" s="585"/>
      <c r="H47" s="586"/>
      <c r="I47" s="574" t="s">
        <v>195</v>
      </c>
      <c r="J47" s="574"/>
      <c r="K47" s="574"/>
      <c r="L47" s="574"/>
      <c r="M47" s="574"/>
      <c r="N47" s="574"/>
      <c r="O47" s="575"/>
      <c r="P47" s="97"/>
    </row>
    <row r="48" spans="2:16" ht="70.2" customHeight="1">
      <c r="B48" s="581"/>
      <c r="C48" s="582"/>
      <c r="D48" s="583"/>
      <c r="E48" s="588" t="s">
        <v>145</v>
      </c>
      <c r="F48" s="589"/>
      <c r="G48" s="589"/>
      <c r="H48" s="590"/>
      <c r="I48" s="576" t="s">
        <v>195</v>
      </c>
      <c r="J48" s="576"/>
      <c r="K48" s="576"/>
      <c r="L48" s="576"/>
      <c r="M48" s="576"/>
      <c r="N48" s="576"/>
      <c r="O48" s="577"/>
      <c r="P48" s="97"/>
    </row>
    <row r="49" spans="2:18" ht="10.199999999999999" customHeight="1">
      <c r="B49" s="93"/>
      <c r="C49" s="93"/>
      <c r="D49" s="93"/>
      <c r="E49" s="87"/>
      <c r="F49" s="87"/>
      <c r="G49" s="87"/>
      <c r="H49" s="87"/>
      <c r="I49" s="99"/>
      <c r="J49" s="99"/>
      <c r="K49" s="99"/>
      <c r="L49" s="99"/>
      <c r="M49" s="99"/>
      <c r="N49" s="99"/>
      <c r="O49" s="99"/>
      <c r="P49" s="97"/>
    </row>
    <row r="50" spans="2:18" ht="30" customHeight="1">
      <c r="B50" s="591" t="s">
        <v>146</v>
      </c>
      <c r="C50" s="592"/>
      <c r="D50" s="592"/>
      <c r="E50" s="592"/>
      <c r="F50" s="592"/>
      <c r="G50" s="592"/>
      <c r="H50" s="592"/>
      <c r="I50" s="592"/>
      <c r="J50" s="592"/>
      <c r="K50" s="592"/>
      <c r="L50" s="592"/>
      <c r="M50" s="592"/>
      <c r="N50" s="592"/>
      <c r="O50" s="592"/>
    </row>
    <row r="51" spans="2:18" ht="30" customHeight="1">
      <c r="B51" s="94"/>
      <c r="C51" s="94"/>
      <c r="D51" s="94"/>
      <c r="E51" s="94"/>
      <c r="F51" s="94"/>
      <c r="G51" s="94"/>
      <c r="H51" s="94"/>
      <c r="I51" s="94"/>
      <c r="J51" s="94"/>
      <c r="K51" s="94"/>
      <c r="L51" s="94"/>
      <c r="M51" s="94"/>
      <c r="N51" s="94"/>
      <c r="O51" s="94"/>
      <c r="P51" s="97"/>
    </row>
    <row r="52" spans="2:18" s="107" customFormat="1" ht="27.6" customHeight="1">
      <c r="B52" s="127" t="s">
        <v>101</v>
      </c>
      <c r="C52" s="126" t="s">
        <v>122</v>
      </c>
      <c r="D52" s="126"/>
      <c r="E52" s="126"/>
      <c r="F52" s="123"/>
      <c r="G52" s="119"/>
      <c r="H52" s="119"/>
      <c r="I52" s="119"/>
      <c r="J52" s="119"/>
      <c r="K52" s="119"/>
      <c r="L52" s="119"/>
      <c r="M52" s="119"/>
      <c r="N52" s="119"/>
      <c r="O52" s="119"/>
      <c r="P52" s="105"/>
    </row>
    <row r="53" spans="2:18" s="107" customFormat="1" ht="27" customHeight="1">
      <c r="B53" s="570" t="s">
        <v>164</v>
      </c>
      <c r="C53" s="570"/>
      <c r="D53" s="570"/>
      <c r="E53" s="570"/>
      <c r="F53" s="570"/>
      <c r="G53" s="570"/>
      <c r="H53" s="570"/>
      <c r="I53" s="570"/>
      <c r="J53" s="570"/>
      <c r="K53" s="570"/>
      <c r="L53" s="570"/>
      <c r="M53" s="570"/>
      <c r="N53" s="570"/>
      <c r="O53" s="570"/>
      <c r="P53" s="108"/>
    </row>
    <row r="54" spans="2:18" s="107" customFormat="1" ht="9.6" customHeight="1">
      <c r="B54" s="164"/>
      <c r="C54" s="164"/>
      <c r="D54" s="164"/>
      <c r="E54" s="164"/>
      <c r="F54" s="164"/>
      <c r="G54" s="164"/>
      <c r="H54" s="164"/>
      <c r="I54" s="164"/>
      <c r="J54" s="164"/>
      <c r="K54" s="164"/>
      <c r="L54" s="164"/>
      <c r="M54" s="164"/>
      <c r="N54" s="164"/>
      <c r="O54" s="164"/>
      <c r="P54" s="108"/>
    </row>
    <row r="55" spans="2:18" s="107" customFormat="1" ht="156" customHeight="1">
      <c r="B55" s="571" t="s">
        <v>197</v>
      </c>
      <c r="C55" s="572"/>
      <c r="D55" s="572"/>
      <c r="E55" s="572"/>
      <c r="F55" s="572"/>
      <c r="G55" s="572"/>
      <c r="H55" s="572"/>
      <c r="I55" s="572"/>
      <c r="J55" s="572"/>
      <c r="K55" s="572"/>
      <c r="L55" s="572"/>
      <c r="M55" s="572"/>
      <c r="N55" s="572"/>
      <c r="O55" s="573"/>
      <c r="P55" s="108"/>
      <c r="R55" s="186" t="s">
        <v>183</v>
      </c>
    </row>
    <row r="56" spans="2:18" s="1" customFormat="1" ht="30" customHeight="1">
      <c r="B56" s="84" t="s">
        <v>120</v>
      </c>
      <c r="J56" s="88"/>
    </row>
    <row r="57" spans="2:18" ht="4.95" customHeight="1">
      <c r="B57" s="100"/>
      <c r="C57" s="101"/>
      <c r="D57" s="101"/>
      <c r="E57" s="101"/>
    </row>
    <row r="58" spans="2:18" ht="293.39999999999998" customHeight="1">
      <c r="B58" s="563" t="s">
        <v>198</v>
      </c>
      <c r="C58" s="564"/>
      <c r="D58" s="564"/>
      <c r="E58" s="564"/>
      <c r="F58" s="564"/>
      <c r="G58" s="564"/>
      <c r="H58" s="564"/>
      <c r="I58" s="564"/>
      <c r="J58" s="564"/>
      <c r="K58" s="564"/>
      <c r="L58" s="564"/>
      <c r="M58" s="564"/>
      <c r="N58" s="564"/>
      <c r="O58" s="565"/>
      <c r="P58" s="97"/>
      <c r="R58" s="102" t="s">
        <v>184</v>
      </c>
    </row>
    <row r="59" spans="2:18" ht="10.199999999999999" customHeight="1">
      <c r="B59" s="93"/>
      <c r="C59" s="93"/>
      <c r="D59" s="93"/>
      <c r="E59" s="98"/>
      <c r="F59" s="98"/>
      <c r="G59" s="98"/>
      <c r="H59" s="98"/>
      <c r="I59" s="95"/>
      <c r="J59" s="93"/>
      <c r="K59" s="93"/>
      <c r="L59" s="98"/>
      <c r="M59" s="98"/>
      <c r="N59" s="98"/>
      <c r="O59" s="98"/>
      <c r="P59" s="97"/>
    </row>
    <row r="60" spans="2:18" s="1" customFormat="1" ht="30" customHeight="1">
      <c r="B60" s="118" t="s">
        <v>128</v>
      </c>
      <c r="C60" s="128"/>
      <c r="D60" s="128"/>
      <c r="E60" s="128"/>
      <c r="F60" s="128"/>
      <c r="G60" s="128"/>
      <c r="H60" s="128"/>
      <c r="I60" s="128"/>
      <c r="J60" s="128"/>
      <c r="K60" s="128"/>
      <c r="L60" s="128"/>
      <c r="M60" s="128"/>
      <c r="N60" s="128"/>
      <c r="O60" s="128"/>
      <c r="P60" s="128"/>
    </row>
    <row r="61" spans="2:18" ht="19.95" customHeight="1">
      <c r="B61" s="108"/>
      <c r="C61" s="108"/>
      <c r="D61" s="108"/>
      <c r="E61" s="108"/>
      <c r="F61" s="108"/>
      <c r="G61" s="108"/>
      <c r="H61" s="108"/>
      <c r="I61" s="108"/>
      <c r="J61" s="108"/>
      <c r="K61" s="108"/>
      <c r="L61" s="108"/>
      <c r="M61" s="108"/>
      <c r="N61" s="108"/>
      <c r="O61" s="108"/>
      <c r="P61" s="108"/>
    </row>
    <row r="62" spans="2:18" ht="30" customHeight="1">
      <c r="B62" s="129" t="s">
        <v>102</v>
      </c>
      <c r="C62" s="568" t="s">
        <v>129</v>
      </c>
      <c r="D62" s="568"/>
      <c r="E62" s="568"/>
      <c r="F62" s="568"/>
      <c r="G62" s="568"/>
      <c r="H62" s="108"/>
      <c r="I62" s="108"/>
      <c r="J62" s="108"/>
      <c r="K62" s="108"/>
      <c r="L62" s="108"/>
      <c r="M62" s="108"/>
      <c r="N62" s="108"/>
      <c r="O62" s="108"/>
      <c r="P62" s="108"/>
    </row>
    <row r="63" spans="2:18" ht="28.95" customHeight="1">
      <c r="B63" s="108"/>
      <c r="C63" s="162" t="s">
        <v>111</v>
      </c>
      <c r="D63" s="130"/>
      <c r="E63" s="131"/>
      <c r="F63" s="108"/>
      <c r="G63" s="108"/>
      <c r="H63" s="108"/>
      <c r="I63" s="108"/>
      <c r="J63" s="108"/>
      <c r="K63" s="108"/>
      <c r="L63" s="108"/>
      <c r="M63" s="108"/>
      <c r="N63" s="108"/>
      <c r="O63" s="108"/>
      <c r="P63" s="108"/>
    </row>
    <row r="64" spans="2:18" ht="34.200000000000003" customHeight="1">
      <c r="B64" s="566" t="s">
        <v>130</v>
      </c>
      <c r="C64" s="567"/>
      <c r="D64" s="567"/>
      <c r="E64" s="567"/>
      <c r="F64" s="567"/>
      <c r="G64" s="567"/>
      <c r="H64" s="567"/>
      <c r="I64" s="567"/>
      <c r="J64" s="567"/>
      <c r="K64" s="567"/>
      <c r="L64" s="567"/>
      <c r="M64" s="567"/>
      <c r="N64" s="567"/>
      <c r="O64" s="567"/>
      <c r="P64" s="567"/>
    </row>
    <row r="65" spans="2:34" ht="22.95" customHeight="1">
      <c r="B65" s="142" t="s">
        <v>149</v>
      </c>
      <c r="C65" s="132" t="s">
        <v>150</v>
      </c>
      <c r="D65" s="133"/>
      <c r="E65" s="133"/>
      <c r="F65" s="133"/>
      <c r="G65" s="133"/>
      <c r="H65" s="133"/>
      <c r="I65" s="133"/>
      <c r="J65" s="133"/>
      <c r="K65" s="133"/>
      <c r="L65" s="133"/>
      <c r="M65" s="133"/>
      <c r="N65" s="133"/>
      <c r="O65" s="133"/>
      <c r="P65" s="133"/>
    </row>
    <row r="66" spans="2:34" ht="10.199999999999999" customHeight="1">
      <c r="B66" s="132"/>
      <c r="C66" s="133"/>
      <c r="D66" s="133"/>
      <c r="E66" s="133"/>
      <c r="F66" s="133"/>
      <c r="G66" s="133"/>
      <c r="H66" s="133"/>
      <c r="I66" s="133"/>
      <c r="J66" s="133"/>
      <c r="K66" s="133"/>
      <c r="L66" s="133"/>
      <c r="M66" s="133"/>
      <c r="N66" s="133"/>
      <c r="O66" s="133"/>
      <c r="P66" s="133"/>
    </row>
    <row r="67" spans="2:34" ht="255" customHeight="1">
      <c r="B67" s="555" t="s">
        <v>201</v>
      </c>
      <c r="C67" s="556"/>
      <c r="D67" s="556"/>
      <c r="E67" s="556"/>
      <c r="F67" s="556"/>
      <c r="G67" s="556"/>
      <c r="H67" s="556"/>
      <c r="I67" s="556"/>
      <c r="J67" s="556"/>
      <c r="K67" s="556"/>
      <c r="L67" s="556"/>
      <c r="M67" s="556"/>
      <c r="N67" s="556"/>
      <c r="O67" s="557"/>
      <c r="P67" s="133"/>
      <c r="R67" s="102" t="s">
        <v>185</v>
      </c>
    </row>
    <row r="68" spans="2:34" ht="17.399999999999999" customHeight="1">
      <c r="B68" s="134"/>
      <c r="C68" s="134"/>
      <c r="D68" s="134"/>
      <c r="E68" s="134"/>
      <c r="F68" s="134"/>
      <c r="G68" s="134"/>
      <c r="H68" s="134"/>
      <c r="I68" s="134"/>
      <c r="J68" s="134"/>
      <c r="K68" s="134"/>
      <c r="L68" s="134"/>
      <c r="M68" s="134"/>
      <c r="N68" s="134"/>
      <c r="O68" s="134"/>
      <c r="P68" s="134"/>
    </row>
    <row r="69" spans="2:34" ht="24" customHeight="1">
      <c r="B69" s="121" t="s">
        <v>131</v>
      </c>
      <c r="C69" s="135"/>
      <c r="D69" s="135"/>
      <c r="E69" s="135"/>
      <c r="F69" s="112"/>
      <c r="G69" s="112"/>
      <c r="H69" s="112"/>
      <c r="I69" s="112"/>
      <c r="J69" s="112"/>
      <c r="K69" s="112"/>
      <c r="L69" s="112"/>
      <c r="M69" s="112"/>
      <c r="N69" s="112"/>
      <c r="O69" s="112"/>
      <c r="P69" s="136"/>
    </row>
    <row r="70" spans="2:34" ht="8.4" customHeight="1">
      <c r="B70" s="121"/>
      <c r="C70" s="135"/>
      <c r="D70" s="135"/>
      <c r="E70" s="135"/>
      <c r="F70" s="112"/>
      <c r="G70" s="112"/>
      <c r="H70" s="112"/>
      <c r="I70" s="112"/>
      <c r="J70" s="112"/>
      <c r="K70" s="112"/>
      <c r="L70" s="112"/>
      <c r="M70" s="112"/>
      <c r="N70" s="112"/>
      <c r="O70" s="112"/>
      <c r="P70" s="136"/>
    </row>
    <row r="71" spans="2:34" ht="247.5" customHeight="1">
      <c r="B71" s="597" t="s">
        <v>202</v>
      </c>
      <c r="C71" s="598"/>
      <c r="D71" s="598"/>
      <c r="E71" s="598"/>
      <c r="F71" s="598"/>
      <c r="G71" s="598"/>
      <c r="H71" s="598"/>
      <c r="I71" s="598"/>
      <c r="J71" s="598"/>
      <c r="K71" s="598"/>
      <c r="L71" s="598"/>
      <c r="M71" s="598"/>
      <c r="N71" s="598"/>
      <c r="O71" s="599"/>
      <c r="P71" s="136"/>
      <c r="R71" s="102" t="s">
        <v>186</v>
      </c>
    </row>
    <row r="72" spans="2:34" ht="16.95" customHeight="1">
      <c r="B72" s="165"/>
      <c r="C72" s="166"/>
      <c r="D72" s="166"/>
      <c r="E72" s="166"/>
      <c r="F72" s="166"/>
      <c r="G72" s="166"/>
      <c r="H72" s="166"/>
      <c r="I72" s="166"/>
      <c r="J72" s="166"/>
      <c r="K72" s="166"/>
      <c r="L72" s="166"/>
      <c r="M72" s="166"/>
      <c r="N72" s="166"/>
      <c r="O72" s="166"/>
      <c r="P72" s="136"/>
    </row>
    <row r="73" spans="2:34" ht="23.4" customHeight="1">
      <c r="B73" s="124" t="s">
        <v>132</v>
      </c>
      <c r="C73" s="137"/>
      <c r="D73" s="137"/>
      <c r="E73" s="137"/>
      <c r="F73" s="112"/>
      <c r="G73" s="112"/>
      <c r="H73" s="112"/>
      <c r="I73" s="112"/>
      <c r="J73" s="112"/>
      <c r="K73" s="112"/>
      <c r="L73" s="112"/>
      <c r="M73" s="112"/>
      <c r="N73" s="112"/>
      <c r="O73" s="112"/>
      <c r="P73" s="136"/>
    </row>
    <row r="74" spans="2:34" ht="8.4" customHeight="1">
      <c r="B74" s="124"/>
      <c r="C74" s="137"/>
      <c r="D74" s="137"/>
      <c r="E74" s="137"/>
      <c r="F74" s="112"/>
      <c r="G74" s="112"/>
      <c r="H74" s="112"/>
      <c r="I74" s="112"/>
      <c r="J74" s="112"/>
      <c r="K74" s="112"/>
      <c r="L74" s="112"/>
      <c r="M74" s="112"/>
      <c r="N74" s="112"/>
      <c r="O74" s="112"/>
      <c r="P74" s="136"/>
    </row>
    <row r="75" spans="2:34" ht="172.5" customHeight="1">
      <c r="B75" s="600" t="s">
        <v>203</v>
      </c>
      <c r="C75" s="601"/>
      <c r="D75" s="601"/>
      <c r="E75" s="601"/>
      <c r="F75" s="601"/>
      <c r="G75" s="601"/>
      <c r="H75" s="601"/>
      <c r="I75" s="601"/>
      <c r="J75" s="601"/>
      <c r="K75" s="601"/>
      <c r="L75" s="601"/>
      <c r="M75" s="601"/>
      <c r="N75" s="601"/>
      <c r="O75" s="602"/>
      <c r="P75" s="136"/>
      <c r="R75" s="102" t="s">
        <v>186</v>
      </c>
    </row>
    <row r="76" spans="2:34" ht="22.2" customHeight="1">
      <c r="B76" s="138"/>
      <c r="C76" s="139"/>
      <c r="D76" s="139"/>
      <c r="E76" s="139"/>
      <c r="F76" s="139"/>
      <c r="G76" s="139"/>
      <c r="H76" s="139"/>
      <c r="I76" s="139"/>
      <c r="J76" s="139"/>
      <c r="K76" s="139"/>
      <c r="L76" s="139"/>
      <c r="M76" s="139"/>
      <c r="N76" s="139"/>
      <c r="O76" s="139"/>
      <c r="P76" s="108"/>
    </row>
    <row r="77" spans="2:34" ht="22.2" customHeight="1">
      <c r="B77" s="138"/>
      <c r="C77" s="139"/>
      <c r="D77" s="139"/>
      <c r="E77" s="139"/>
      <c r="F77" s="139"/>
      <c r="G77" s="139"/>
      <c r="H77" s="139"/>
      <c r="I77" s="139"/>
      <c r="J77" s="139"/>
      <c r="K77" s="139"/>
      <c r="L77" s="139"/>
      <c r="M77" s="139"/>
      <c r="N77" s="139"/>
      <c r="O77" s="139"/>
      <c r="P77" s="108"/>
    </row>
    <row r="78" spans="2:34" ht="22.95" customHeight="1">
      <c r="B78" s="116" t="s">
        <v>133</v>
      </c>
      <c r="C78" s="117"/>
      <c r="D78" s="117"/>
      <c r="E78" s="117"/>
      <c r="F78" s="118"/>
      <c r="G78" s="118"/>
      <c r="H78" s="119"/>
      <c r="I78" s="119"/>
      <c r="J78" s="119"/>
      <c r="K78" s="119"/>
      <c r="L78" s="119"/>
      <c r="M78" s="119"/>
      <c r="N78" s="119"/>
      <c r="O78" s="119"/>
      <c r="P78" s="108"/>
    </row>
    <row r="79" spans="2:34" ht="9" customHeight="1">
      <c r="B79" s="116"/>
      <c r="C79" s="117"/>
      <c r="D79" s="117"/>
      <c r="E79" s="117"/>
      <c r="F79" s="118"/>
      <c r="G79" s="118"/>
      <c r="H79" s="119"/>
      <c r="I79" s="119"/>
      <c r="J79" s="119"/>
      <c r="K79" s="119"/>
      <c r="L79" s="119"/>
      <c r="M79" s="119"/>
      <c r="N79" s="119"/>
      <c r="O79" s="119"/>
      <c r="P79" s="108"/>
    </row>
    <row r="80" spans="2:34" ht="48" customHeight="1">
      <c r="B80" s="594" t="s">
        <v>127</v>
      </c>
      <c r="C80" s="594"/>
      <c r="D80" s="594"/>
      <c r="E80" s="594"/>
      <c r="F80" s="594"/>
      <c r="G80" s="594"/>
      <c r="H80" s="594"/>
      <c r="I80" s="594"/>
      <c r="J80" s="594"/>
      <c r="K80" s="594"/>
      <c r="L80" s="594"/>
      <c r="M80" s="594"/>
      <c r="N80" s="594"/>
      <c r="O80" s="594"/>
      <c r="P80" s="140"/>
      <c r="T80" s="593"/>
      <c r="U80" s="593"/>
      <c r="V80" s="593"/>
      <c r="W80" s="593"/>
      <c r="X80" s="593"/>
      <c r="Y80" s="593"/>
      <c r="Z80" s="593"/>
      <c r="AA80" s="593"/>
      <c r="AB80" s="593"/>
      <c r="AC80" s="593"/>
      <c r="AD80" s="593"/>
      <c r="AE80" s="593"/>
      <c r="AF80" s="593"/>
      <c r="AG80" s="593"/>
      <c r="AH80" s="593"/>
    </row>
    <row r="81" spans="2:34" ht="18" customHeight="1">
      <c r="B81" s="120"/>
      <c r="C81" s="595" t="s">
        <v>148</v>
      </c>
      <c r="D81" s="596"/>
      <c r="E81" s="596"/>
      <c r="F81" s="596"/>
      <c r="G81" s="596"/>
      <c r="H81" s="596"/>
      <c r="I81" s="596"/>
      <c r="J81" s="596"/>
      <c r="K81" s="596"/>
      <c r="L81" s="596"/>
      <c r="M81" s="596"/>
      <c r="N81" s="596"/>
      <c r="O81" s="596"/>
      <c r="P81" s="140"/>
      <c r="T81" s="593"/>
      <c r="U81" s="593"/>
      <c r="V81" s="593"/>
      <c r="W81" s="593"/>
      <c r="X81" s="593"/>
      <c r="Y81" s="593"/>
      <c r="Z81" s="593"/>
      <c r="AA81" s="593"/>
      <c r="AB81" s="593"/>
      <c r="AC81" s="593"/>
      <c r="AD81" s="593"/>
      <c r="AE81" s="593"/>
      <c r="AF81" s="593"/>
      <c r="AG81" s="593"/>
      <c r="AH81" s="593"/>
    </row>
    <row r="82" spans="2:34" ht="16.95" customHeight="1">
      <c r="B82" s="120"/>
      <c r="C82" s="596"/>
      <c r="D82" s="596"/>
      <c r="E82" s="596"/>
      <c r="F82" s="596"/>
      <c r="G82" s="596"/>
      <c r="H82" s="596"/>
      <c r="I82" s="596"/>
      <c r="J82" s="596"/>
      <c r="K82" s="596"/>
      <c r="L82" s="596"/>
      <c r="M82" s="596"/>
      <c r="N82" s="596"/>
      <c r="O82" s="596"/>
      <c r="P82" s="141"/>
      <c r="T82" s="593"/>
      <c r="U82" s="593"/>
      <c r="V82" s="593"/>
      <c r="W82" s="593"/>
      <c r="X82" s="593"/>
      <c r="Y82" s="593"/>
      <c r="Z82" s="593"/>
      <c r="AA82" s="593"/>
      <c r="AB82" s="593"/>
      <c r="AC82" s="593"/>
      <c r="AD82" s="593"/>
      <c r="AE82" s="593"/>
      <c r="AF82" s="593"/>
      <c r="AG82" s="593"/>
      <c r="AH82" s="593"/>
    </row>
    <row r="83" spans="2:34" ht="6.6" customHeight="1">
      <c r="B83" s="120"/>
      <c r="C83" s="125"/>
      <c r="D83" s="125"/>
      <c r="E83" s="125"/>
      <c r="F83" s="125"/>
      <c r="G83" s="125"/>
      <c r="H83" s="125"/>
      <c r="I83" s="125"/>
      <c r="J83" s="125"/>
      <c r="K83" s="125"/>
      <c r="L83" s="125"/>
      <c r="M83" s="125"/>
      <c r="N83" s="125"/>
      <c r="O83" s="125"/>
      <c r="P83" s="141"/>
      <c r="T83" s="593"/>
      <c r="U83" s="593"/>
      <c r="V83" s="593"/>
      <c r="W83" s="593"/>
      <c r="X83" s="593"/>
      <c r="Y83" s="593"/>
      <c r="Z83" s="593"/>
      <c r="AA83" s="593"/>
      <c r="AB83" s="593"/>
      <c r="AC83" s="593"/>
      <c r="AD83" s="593"/>
      <c r="AE83" s="593"/>
      <c r="AF83" s="593"/>
      <c r="AG83" s="593"/>
      <c r="AH83" s="593"/>
    </row>
    <row r="84" spans="2:34" ht="22.2" customHeight="1">
      <c r="B84" s="121" t="s">
        <v>124</v>
      </c>
      <c r="C84" s="121"/>
      <c r="D84" s="122"/>
      <c r="E84" s="119"/>
      <c r="F84" s="119"/>
      <c r="G84" s="119"/>
      <c r="H84" s="119"/>
      <c r="I84" s="119"/>
      <c r="J84" s="119"/>
      <c r="K84" s="119"/>
      <c r="L84" s="119"/>
      <c r="M84" s="119"/>
      <c r="N84" s="119"/>
      <c r="O84" s="123"/>
      <c r="P84" s="128"/>
      <c r="T84" s="593"/>
      <c r="U84" s="593"/>
      <c r="V84" s="593"/>
      <c r="W84" s="593"/>
      <c r="X84" s="593"/>
      <c r="Y84" s="593"/>
      <c r="Z84" s="593"/>
      <c r="AA84" s="593"/>
      <c r="AB84" s="593"/>
      <c r="AC84" s="593"/>
      <c r="AD84" s="593"/>
      <c r="AE84" s="593"/>
      <c r="AF84" s="593"/>
      <c r="AG84" s="593"/>
      <c r="AH84" s="593"/>
    </row>
    <row r="85" spans="2:34" ht="21" customHeight="1">
      <c r="B85" s="142"/>
      <c r="C85" s="163" t="s">
        <v>159</v>
      </c>
      <c r="D85" s="126"/>
      <c r="E85" s="126"/>
      <c r="F85" s="128"/>
      <c r="G85" s="108"/>
      <c r="H85" s="108"/>
      <c r="I85" s="108"/>
      <c r="J85" s="108"/>
      <c r="K85" s="108"/>
      <c r="L85" s="108"/>
      <c r="M85" s="108"/>
      <c r="N85" s="108"/>
      <c r="O85" s="108"/>
      <c r="P85" s="108"/>
    </row>
    <row r="86" spans="2:34" ht="7.95" customHeight="1">
      <c r="B86" s="143"/>
      <c r="C86" s="144"/>
      <c r="D86" s="144"/>
      <c r="E86" s="144"/>
      <c r="F86" s="108"/>
      <c r="G86" s="108"/>
      <c r="H86" s="108"/>
      <c r="I86" s="108"/>
      <c r="J86" s="108"/>
      <c r="K86" s="108"/>
      <c r="L86" s="108"/>
      <c r="M86" s="108"/>
      <c r="N86" s="108"/>
      <c r="O86" s="108"/>
      <c r="P86" s="108"/>
    </row>
    <row r="87" spans="2:34" ht="72" customHeight="1">
      <c r="B87" s="552" t="s">
        <v>109</v>
      </c>
      <c r="C87" s="553"/>
      <c r="D87" s="553"/>
      <c r="E87" s="553"/>
      <c r="F87" s="554"/>
      <c r="G87" s="549" t="s">
        <v>192</v>
      </c>
      <c r="H87" s="550"/>
      <c r="I87" s="550"/>
      <c r="J87" s="550"/>
      <c r="K87" s="550"/>
      <c r="L87" s="550"/>
      <c r="M87" s="550"/>
      <c r="N87" s="550"/>
      <c r="O87" s="551"/>
      <c r="P87" s="136"/>
    </row>
    <row r="88" spans="2:34" ht="72" customHeight="1">
      <c r="B88" s="552" t="s">
        <v>110</v>
      </c>
      <c r="C88" s="553"/>
      <c r="D88" s="553"/>
      <c r="E88" s="553"/>
      <c r="F88" s="554"/>
      <c r="G88" s="549" t="s">
        <v>193</v>
      </c>
      <c r="H88" s="550"/>
      <c r="I88" s="550"/>
      <c r="J88" s="550"/>
      <c r="K88" s="550"/>
      <c r="L88" s="550"/>
      <c r="M88" s="550"/>
      <c r="N88" s="550"/>
      <c r="O88" s="551"/>
      <c r="P88" s="136"/>
      <c r="Q88" s="102"/>
    </row>
    <row r="89" spans="2:34" ht="72" customHeight="1">
      <c r="B89" s="552" t="s">
        <v>134</v>
      </c>
      <c r="C89" s="553"/>
      <c r="D89" s="553"/>
      <c r="E89" s="553"/>
      <c r="F89" s="554"/>
      <c r="G89" s="546" t="s">
        <v>188</v>
      </c>
      <c r="H89" s="547"/>
      <c r="I89" s="547"/>
      <c r="J89" s="547"/>
      <c r="K89" s="547"/>
      <c r="L89" s="547"/>
      <c r="M89" s="547"/>
      <c r="N89" s="547"/>
      <c r="O89" s="548"/>
      <c r="P89" s="136"/>
    </row>
    <row r="90" spans="2:34" ht="72" customHeight="1">
      <c r="B90" s="558" t="s">
        <v>155</v>
      </c>
      <c r="C90" s="559"/>
      <c r="D90" s="559"/>
      <c r="E90" s="559"/>
      <c r="F90" s="560"/>
      <c r="G90" s="542" t="s">
        <v>188</v>
      </c>
      <c r="H90" s="543"/>
      <c r="I90" s="543"/>
      <c r="J90" s="543"/>
      <c r="K90" s="543"/>
      <c r="L90" s="543"/>
      <c r="M90" s="543"/>
      <c r="N90" s="543"/>
      <c r="O90" s="544"/>
      <c r="P90" s="136"/>
    </row>
    <row r="91" spans="2:34" ht="18.600000000000001" customHeight="1">
      <c r="B91" s="158"/>
      <c r="C91" s="158"/>
      <c r="D91" s="158"/>
      <c r="E91" s="158"/>
      <c r="F91" s="158"/>
      <c r="G91" s="112"/>
      <c r="H91" s="112"/>
      <c r="I91" s="112"/>
      <c r="J91" s="112"/>
      <c r="K91" s="112"/>
      <c r="L91" s="112"/>
      <c r="M91" s="112"/>
      <c r="N91" s="112"/>
      <c r="O91" s="112"/>
      <c r="P91" s="136"/>
    </row>
    <row r="92" spans="2:34" ht="30" customHeight="1">
      <c r="B92" s="124" t="s">
        <v>125</v>
      </c>
      <c r="C92" s="108"/>
      <c r="D92" s="122"/>
      <c r="E92" s="108"/>
      <c r="F92" s="108"/>
      <c r="G92" s="108"/>
      <c r="H92" s="108"/>
      <c r="I92" s="108"/>
      <c r="J92" s="108"/>
      <c r="K92" s="108"/>
      <c r="L92" s="108"/>
      <c r="M92" s="108"/>
      <c r="N92" s="108"/>
      <c r="O92" s="128"/>
      <c r="P92" s="128"/>
    </row>
    <row r="93" spans="2:34" ht="7.95" customHeight="1">
      <c r="B93" s="142"/>
      <c r="C93" s="124"/>
      <c r="D93" s="122"/>
      <c r="E93" s="108"/>
      <c r="F93" s="108"/>
      <c r="G93" s="108"/>
      <c r="H93" s="108"/>
      <c r="I93" s="108"/>
      <c r="J93" s="108"/>
      <c r="K93" s="108"/>
      <c r="L93" s="108"/>
      <c r="M93" s="108"/>
      <c r="N93" s="108"/>
      <c r="O93" s="128"/>
      <c r="P93" s="128"/>
    </row>
    <row r="94" spans="2:34" ht="70.2" customHeight="1">
      <c r="B94" s="558" t="s">
        <v>104</v>
      </c>
      <c r="C94" s="559"/>
      <c r="D94" s="559"/>
      <c r="E94" s="559"/>
      <c r="F94" s="560"/>
      <c r="G94" s="546" t="s">
        <v>188</v>
      </c>
      <c r="H94" s="547"/>
      <c r="I94" s="547"/>
      <c r="J94" s="547"/>
      <c r="K94" s="547"/>
      <c r="L94" s="547"/>
      <c r="M94" s="547"/>
      <c r="N94" s="547"/>
      <c r="O94" s="548"/>
      <c r="P94" s="136"/>
    </row>
    <row r="95" spans="2:34" ht="70.2" customHeight="1">
      <c r="B95" s="552" t="s">
        <v>103</v>
      </c>
      <c r="C95" s="553"/>
      <c r="D95" s="553"/>
      <c r="E95" s="553"/>
      <c r="F95" s="554"/>
      <c r="G95" s="546" t="s">
        <v>188</v>
      </c>
      <c r="H95" s="547"/>
      <c r="I95" s="547"/>
      <c r="J95" s="547"/>
      <c r="K95" s="547"/>
      <c r="L95" s="547"/>
      <c r="M95" s="547"/>
      <c r="N95" s="547"/>
      <c r="O95" s="548"/>
      <c r="P95" s="136"/>
    </row>
    <row r="96" spans="2:34" ht="70.2" customHeight="1">
      <c r="B96" s="558" t="s">
        <v>155</v>
      </c>
      <c r="C96" s="559"/>
      <c r="D96" s="559"/>
      <c r="E96" s="559"/>
      <c r="F96" s="560"/>
      <c r="G96" s="546" t="s">
        <v>188</v>
      </c>
      <c r="H96" s="547"/>
      <c r="I96" s="547"/>
      <c r="J96" s="547"/>
      <c r="K96" s="547"/>
      <c r="L96" s="547"/>
      <c r="M96" s="547"/>
      <c r="N96" s="547"/>
      <c r="O96" s="548"/>
      <c r="P96" s="136"/>
    </row>
    <row r="97" spans="2:18" ht="19.2" customHeight="1">
      <c r="B97" s="145"/>
      <c r="C97" s="146"/>
      <c r="D97" s="146"/>
      <c r="E97" s="146"/>
      <c r="F97" s="115"/>
      <c r="G97" s="115"/>
      <c r="H97" s="115"/>
      <c r="I97" s="115"/>
      <c r="J97" s="115"/>
      <c r="K97" s="115"/>
      <c r="L97" s="115"/>
      <c r="M97" s="115"/>
      <c r="N97" s="115"/>
      <c r="O97" s="115"/>
      <c r="P97" s="136"/>
    </row>
    <row r="98" spans="2:18" ht="29.4" customHeight="1">
      <c r="B98" s="124" t="s">
        <v>126</v>
      </c>
      <c r="C98" s="146"/>
      <c r="D98" s="146"/>
      <c r="E98" s="146"/>
      <c r="F98" s="115"/>
      <c r="G98" s="115"/>
      <c r="H98" s="115"/>
      <c r="I98" s="115"/>
      <c r="J98" s="115"/>
      <c r="K98" s="115"/>
      <c r="L98" s="115"/>
      <c r="M98" s="115"/>
      <c r="N98" s="115"/>
      <c r="O98" s="115"/>
      <c r="P98" s="136"/>
    </row>
    <row r="99" spans="2:18" ht="8.4" customHeight="1">
      <c r="B99" s="124"/>
      <c r="C99" s="146"/>
      <c r="D99" s="146"/>
      <c r="E99" s="146"/>
      <c r="F99" s="115"/>
      <c r="G99" s="115"/>
      <c r="H99" s="115"/>
      <c r="I99" s="115"/>
      <c r="J99" s="115"/>
      <c r="K99" s="115"/>
      <c r="L99" s="115"/>
      <c r="M99" s="115"/>
      <c r="N99" s="115"/>
      <c r="O99" s="115"/>
      <c r="P99" s="136"/>
    </row>
    <row r="100" spans="2:18" ht="64.2" customHeight="1">
      <c r="B100" s="627" t="s">
        <v>135</v>
      </c>
      <c r="C100" s="628"/>
      <c r="D100" s="628"/>
      <c r="E100" s="628"/>
      <c r="F100" s="629"/>
      <c r="G100" s="630" t="s">
        <v>187</v>
      </c>
      <c r="H100" s="631"/>
      <c r="I100" s="631"/>
      <c r="J100" s="631"/>
      <c r="K100" s="631"/>
      <c r="L100" s="631"/>
      <c r="M100" s="631"/>
      <c r="N100" s="631"/>
      <c r="O100" s="632"/>
      <c r="P100" s="136"/>
    </row>
    <row r="101" spans="2:18" ht="64.2" customHeight="1">
      <c r="B101" s="634" t="s">
        <v>105</v>
      </c>
      <c r="C101" s="634"/>
      <c r="D101" s="634"/>
      <c r="E101" s="634"/>
      <c r="F101" s="634"/>
      <c r="G101" s="635" t="s">
        <v>187</v>
      </c>
      <c r="H101" s="636"/>
      <c r="I101" s="636"/>
      <c r="J101" s="636"/>
      <c r="K101" s="636"/>
      <c r="L101" s="636"/>
      <c r="M101" s="636"/>
      <c r="N101" s="636"/>
      <c r="O101" s="637"/>
      <c r="P101" s="136"/>
    </row>
    <row r="102" spans="2:18" ht="64.2" customHeight="1">
      <c r="B102" s="638" t="s">
        <v>156</v>
      </c>
      <c r="C102" s="638"/>
      <c r="D102" s="638"/>
      <c r="E102" s="638"/>
      <c r="F102" s="638"/>
      <c r="G102" s="630" t="s">
        <v>187</v>
      </c>
      <c r="H102" s="631"/>
      <c r="I102" s="631"/>
      <c r="J102" s="631"/>
      <c r="K102" s="631"/>
      <c r="L102" s="631"/>
      <c r="M102" s="631"/>
      <c r="N102" s="631"/>
      <c r="O102" s="632"/>
      <c r="P102" s="136"/>
    </row>
    <row r="103" spans="2:18" ht="64.2" customHeight="1">
      <c r="B103" s="638" t="s">
        <v>157</v>
      </c>
      <c r="C103" s="638"/>
      <c r="D103" s="638"/>
      <c r="E103" s="638"/>
      <c r="F103" s="638"/>
      <c r="G103" s="630" t="s">
        <v>187</v>
      </c>
      <c r="H103" s="631"/>
      <c r="I103" s="631"/>
      <c r="J103" s="631"/>
      <c r="K103" s="631"/>
      <c r="L103" s="631"/>
      <c r="M103" s="631"/>
      <c r="N103" s="631"/>
      <c r="O103" s="632"/>
      <c r="P103" s="136"/>
    </row>
    <row r="104" spans="2:18" ht="64.2" customHeight="1">
      <c r="B104" s="638" t="s">
        <v>106</v>
      </c>
      <c r="C104" s="638"/>
      <c r="D104" s="638"/>
      <c r="E104" s="638"/>
      <c r="F104" s="638"/>
      <c r="G104" s="630" t="s">
        <v>187</v>
      </c>
      <c r="H104" s="631"/>
      <c r="I104" s="631"/>
      <c r="J104" s="631"/>
      <c r="K104" s="631"/>
      <c r="L104" s="631"/>
      <c r="M104" s="631"/>
      <c r="N104" s="631"/>
      <c r="O104" s="632"/>
      <c r="P104" s="136"/>
    </row>
    <row r="105" spans="2:18" ht="64.2" customHeight="1">
      <c r="B105" s="638" t="s">
        <v>107</v>
      </c>
      <c r="C105" s="638"/>
      <c r="D105" s="638"/>
      <c r="E105" s="638"/>
      <c r="F105" s="638"/>
      <c r="G105" s="639" t="s">
        <v>190</v>
      </c>
      <c r="H105" s="640"/>
      <c r="I105" s="640"/>
      <c r="J105" s="640"/>
      <c r="K105" s="640"/>
      <c r="L105" s="640"/>
      <c r="M105" s="640"/>
      <c r="N105" s="640"/>
      <c r="O105" s="641"/>
      <c r="P105" s="136"/>
    </row>
    <row r="106" spans="2:18" ht="64.2" customHeight="1">
      <c r="B106" s="638" t="s">
        <v>155</v>
      </c>
      <c r="C106" s="638"/>
      <c r="D106" s="638"/>
      <c r="E106" s="638"/>
      <c r="F106" s="638"/>
      <c r="G106" s="639" t="s">
        <v>191</v>
      </c>
      <c r="H106" s="640"/>
      <c r="I106" s="640"/>
      <c r="J106" s="640"/>
      <c r="K106" s="640"/>
      <c r="L106" s="640"/>
      <c r="M106" s="640"/>
      <c r="N106" s="640"/>
      <c r="O106" s="641"/>
      <c r="P106" s="136"/>
    </row>
    <row r="107" spans="2:18" ht="16.2" customHeight="1">
      <c r="B107" s="108"/>
      <c r="C107" s="108"/>
      <c r="D107" s="108"/>
      <c r="E107" s="108"/>
      <c r="F107" s="108"/>
      <c r="G107" s="108"/>
      <c r="H107" s="108"/>
      <c r="I107" s="108"/>
      <c r="J107" s="108"/>
      <c r="K107" s="108"/>
      <c r="L107" s="108"/>
      <c r="M107" s="108"/>
      <c r="N107" s="108"/>
      <c r="O107" s="128"/>
      <c r="P107" s="128"/>
    </row>
    <row r="108" spans="2:18" ht="30" customHeight="1">
      <c r="B108" s="147" t="s">
        <v>121</v>
      </c>
      <c r="C108" s="148" t="s">
        <v>99</v>
      </c>
      <c r="D108" s="122"/>
      <c r="E108" s="119"/>
      <c r="F108" s="119"/>
      <c r="G108" s="119"/>
      <c r="H108" s="108"/>
      <c r="I108" s="108"/>
      <c r="J108" s="108"/>
      <c r="K108" s="108"/>
      <c r="L108" s="108"/>
      <c r="M108" s="108"/>
      <c r="N108" s="108"/>
      <c r="O108" s="128"/>
      <c r="P108" s="128"/>
    </row>
    <row r="109" spans="2:18" ht="4.95" customHeight="1">
      <c r="B109" s="127"/>
      <c r="C109" s="121"/>
      <c r="D109" s="122"/>
      <c r="E109" s="119"/>
      <c r="F109" s="119"/>
      <c r="G109" s="119"/>
      <c r="H109" s="108"/>
      <c r="I109" s="108"/>
      <c r="J109" s="108"/>
      <c r="K109" s="108"/>
      <c r="L109" s="108"/>
      <c r="M109" s="108"/>
      <c r="N109" s="108"/>
      <c r="O109" s="128"/>
      <c r="P109" s="128"/>
    </row>
    <row r="110" spans="2:18" ht="81.599999999999994" customHeight="1">
      <c r="B110" s="633" t="s">
        <v>100</v>
      </c>
      <c r="C110" s="633"/>
      <c r="D110" s="633"/>
      <c r="E110" s="633"/>
      <c r="F110" s="549" t="s">
        <v>199</v>
      </c>
      <c r="G110" s="550"/>
      <c r="H110" s="550"/>
      <c r="I110" s="550"/>
      <c r="J110" s="550"/>
      <c r="K110" s="550"/>
      <c r="L110" s="550"/>
      <c r="M110" s="550"/>
      <c r="N110" s="550"/>
      <c r="O110" s="551"/>
      <c r="P110" s="149"/>
      <c r="R110" s="102" t="s">
        <v>189</v>
      </c>
    </row>
  </sheetData>
  <mergeCells count="98">
    <mergeCell ref="B100:F100"/>
    <mergeCell ref="G100:O100"/>
    <mergeCell ref="B110:E110"/>
    <mergeCell ref="F110:O110"/>
    <mergeCell ref="B101:F101"/>
    <mergeCell ref="G101:O101"/>
    <mergeCell ref="B102:F102"/>
    <mergeCell ref="G102:O102"/>
    <mergeCell ref="B104:F104"/>
    <mergeCell ref="G104:O104"/>
    <mergeCell ref="B105:F105"/>
    <mergeCell ref="G105:O105"/>
    <mergeCell ref="B106:F106"/>
    <mergeCell ref="G106:O106"/>
    <mergeCell ref="B103:F103"/>
    <mergeCell ref="G103:O103"/>
    <mergeCell ref="N2:O2"/>
    <mergeCell ref="I18:K18"/>
    <mergeCell ref="L18:O18"/>
    <mergeCell ref="B5:P5"/>
    <mergeCell ref="B4:O4"/>
    <mergeCell ref="E18:H18"/>
    <mergeCell ref="F6:J6"/>
    <mergeCell ref="F8:J8"/>
    <mergeCell ref="C15:D15"/>
    <mergeCell ref="B18:D18"/>
    <mergeCell ref="B6:E6"/>
    <mergeCell ref="B8:E8"/>
    <mergeCell ref="B10:E10"/>
    <mergeCell ref="G12:H12"/>
    <mergeCell ref="I19:K19"/>
    <mergeCell ref="B39:D39"/>
    <mergeCell ref="E19:H19"/>
    <mergeCell ref="E46:H46"/>
    <mergeCell ref="I45:O45"/>
    <mergeCell ref="I46:O46"/>
    <mergeCell ref="E45:H45"/>
    <mergeCell ref="I44:O44"/>
    <mergeCell ref="E21:O21"/>
    <mergeCell ref="L19:O19"/>
    <mergeCell ref="B44:D46"/>
    <mergeCell ref="B20:D20"/>
    <mergeCell ref="E20:O20"/>
    <mergeCell ref="B22:D22"/>
    <mergeCell ref="E22:O22"/>
    <mergeCell ref="B34:O34"/>
    <mergeCell ref="T80:AH84"/>
    <mergeCell ref="B80:O80"/>
    <mergeCell ref="C81:O82"/>
    <mergeCell ref="B71:O71"/>
    <mergeCell ref="B75:O75"/>
    <mergeCell ref="B53:O53"/>
    <mergeCell ref="B55:O55"/>
    <mergeCell ref="B38:D38"/>
    <mergeCell ref="E38:O38"/>
    <mergeCell ref="E39:O39"/>
    <mergeCell ref="I47:O47"/>
    <mergeCell ref="I48:O48"/>
    <mergeCell ref="B47:D48"/>
    <mergeCell ref="E44:H44"/>
    <mergeCell ref="E47:H47"/>
    <mergeCell ref="E48:H48"/>
    <mergeCell ref="B50:O50"/>
    <mergeCell ref="B95:F95"/>
    <mergeCell ref="B96:F96"/>
    <mergeCell ref="G96:O96"/>
    <mergeCell ref="G95:O95"/>
    <mergeCell ref="G94:O94"/>
    <mergeCell ref="B94:F94"/>
    <mergeCell ref="G90:O90"/>
    <mergeCell ref="B12:E12"/>
    <mergeCell ref="G89:O89"/>
    <mergeCell ref="G88:O88"/>
    <mergeCell ref="G87:O87"/>
    <mergeCell ref="B87:F87"/>
    <mergeCell ref="B67:O67"/>
    <mergeCell ref="B90:F90"/>
    <mergeCell ref="B19:D19"/>
    <mergeCell ref="B21:D21"/>
    <mergeCell ref="B89:F89"/>
    <mergeCell ref="B88:F88"/>
    <mergeCell ref="B58:O58"/>
    <mergeCell ref="B64:P64"/>
    <mergeCell ref="C62:G62"/>
    <mergeCell ref="B24:O24"/>
    <mergeCell ref="B30:D32"/>
    <mergeCell ref="E30:F30"/>
    <mergeCell ref="I30:K32"/>
    <mergeCell ref="L30:M30"/>
    <mergeCell ref="E31:F31"/>
    <mergeCell ref="L31:M31"/>
    <mergeCell ref="E32:F32"/>
    <mergeCell ref="L32:M32"/>
    <mergeCell ref="B27:D27"/>
    <mergeCell ref="B28:D28"/>
    <mergeCell ref="B29:D29"/>
    <mergeCell ref="E29:O29"/>
    <mergeCell ref="E27:O28"/>
  </mergeCells>
  <phoneticPr fontId="1"/>
  <printOptions horizontalCentered="1"/>
  <pageMargins left="0.70866141732283472" right="0.59055118110236227" top="0.74803149606299213" bottom="0.55118110236220474" header="0.51181102362204722" footer="0.31496062992125984"/>
  <pageSetup paperSize="9" scale="59" fitToHeight="0" orientation="portrait" r:id="rId1"/>
  <headerFooter>
    <oddFooter>&amp;R&amp;9&amp;P／&amp;Nページ</oddFooter>
  </headerFooter>
  <rowBreaks count="3" manualBreakCount="3">
    <brk id="35" max="15" man="1"/>
    <brk id="55" max="15" man="1"/>
    <brk id="77" max="15" man="1"/>
  </rowBreaks>
  <colBreaks count="2" manualBreakCount="2">
    <brk id="1" max="95" man="1"/>
    <brk id="19" max="1048575" man="1"/>
  </col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別添２－２　（下水道事業）(サイズ調整用)</vt:lpstr>
      <vt:lpstr>別紙（非適）</vt:lpstr>
      <vt:lpstr>使用しません</vt:lpstr>
      <vt:lpstr>使用しません!Print_Area</vt:lpstr>
      <vt:lpstr>'別紙（非適）'!Print_Area</vt:lpstr>
      <vt:lpstr>'別添２－２　（下水道事業）(サイズ調整用)'!Print_Area</vt:lpstr>
      <vt:lpstr>'別紙（非適）'!Print_Titles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2018-09-13T00:16:20Z</dcterms:modified>
</cp:coreProperties>
</file>