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8180" windowHeight="11145" tabRatio="879" activeTab="0"/>
  </bookViews>
  <sheets>
    <sheet name="共通事項入力Sheet" sheetId="1" r:id="rId1"/>
    <sheet name="工程表" sheetId="2" r:id="rId2"/>
    <sheet name="業務体制計画書" sheetId="3" r:id="rId3"/>
    <sheet name="現場代理人等変更届" sheetId="4" r:id="rId4"/>
    <sheet name="公共工事前金払申請書" sheetId="5" r:id="rId5"/>
    <sheet name="部分払申請書" sheetId="6" r:id="rId6"/>
    <sheet name="業務完了届" sheetId="7" r:id="rId7"/>
    <sheet name="設計図製本 " sheetId="8" r:id="rId8"/>
  </sheets>
  <definedNames>
    <definedName name="_xlnm.Print_Area" localSheetId="0">'共通事項入力Sheet'!$B$2:$T$35</definedName>
    <definedName name="_xlnm.Print_Area" localSheetId="6">'業務完了届'!$B$2:$AD$52</definedName>
    <definedName name="_xlnm.Print_Area" localSheetId="2">'業務体制計画書'!$B$2:$AQ$60</definedName>
    <definedName name="_xlnm.Print_Area" localSheetId="3">'現場代理人等変更届'!$B$2:$CY$43</definedName>
    <definedName name="_xlnm.Print_Area" localSheetId="4">'公共工事前金払申請書'!$B$2:$AT$34</definedName>
    <definedName name="_xlnm.Print_Area" localSheetId="1">'工程表'!$B$2:$AZ$162</definedName>
    <definedName name="_xlnm.Print_Area" localSheetId="7">'設計図製本 '!$B$2:$M$31</definedName>
    <definedName name="_xlnm.Print_Area" localSheetId="5">'部分払申請書'!$B$2:$CR$37</definedName>
  </definedNames>
  <calcPr fullCalcOnLoad="1"/>
</workbook>
</file>

<file path=xl/sharedStrings.xml><?xml version="1.0" encoding="utf-8"?>
<sst xmlns="http://schemas.openxmlformats.org/spreadsheetml/2006/main" count="494" uniqueCount="230">
  <si>
    <t>共通事項入力</t>
  </si>
  <si>
    <t>受託者</t>
  </si>
  <si>
    <t>住所(上段)</t>
  </si>
  <si>
    <t>全角</t>
  </si>
  <si>
    <t>住所(下段)</t>
  </si>
  <si>
    <t>氏名(上段)</t>
  </si>
  <si>
    <t>氏名(下段)</t>
  </si>
  <si>
    <t>委託業務名</t>
  </si>
  <si>
    <t>厚木市庁舎改修設計委託</t>
  </si>
  <si>
    <t>履行場所</t>
  </si>
  <si>
    <t>厚木市</t>
  </si>
  <si>
    <t>中町３－１７－１７</t>
  </si>
  <si>
    <t>請負代金額桁数</t>
  </si>
  <si>
    <t>業務委託料（１）</t>
  </si>
  <si>
    <t>半角</t>
  </si>
  <si>
    <t>業務委託料（２）</t>
  </si>
  <si>
    <t>契約日</t>
  </si>
  <si>
    <t>年</t>
  </si>
  <si>
    <t>６</t>
  </si>
  <si>
    <t>月</t>
  </si>
  <si>
    <t>日</t>
  </si>
  <si>
    <t>履行期間</t>
  </si>
  <si>
    <t>から</t>
  </si>
  <si>
    <t>まで</t>
  </si>
  <si>
    <t>着手日</t>
  </si>
  <si>
    <t>完成予定日</t>
  </si>
  <si>
    <t>管理技術者</t>
  </si>
  <si>
    <t>住所</t>
  </si>
  <si>
    <t>氏名</t>
  </si>
  <si>
    <t>生年月日</t>
  </si>
  <si>
    <t>昭和</t>
  </si>
  <si>
    <t>４</t>
  </si>
  <si>
    <t>５</t>
  </si>
  <si>
    <t>工  　　程 　　 表</t>
  </si>
  <si>
    <t>　　 次のとおり提出します。</t>
  </si>
  <si>
    <t>業務委託料</t>
  </si>
  <si>
    <t>.</t>
  </si>
  <si>
    <t>～</t>
  </si>
  <si>
    <t>　法令によ　る免許</t>
  </si>
  <si>
    <t>№</t>
  </si>
  <si>
    <t>月日</t>
  </si>
  <si>
    <t>比率</t>
  </si>
  <si>
    <t>備考</t>
  </si>
  <si>
    <t>業務</t>
  </si>
  <si>
    <t>％</t>
  </si>
  <si>
    <t>請負(受託)者</t>
  </si>
  <si>
    <t>１</t>
  </si>
  <si>
    <t>件名</t>
  </si>
  <si>
    <t>２</t>
  </si>
  <si>
    <t>工事(履行)場所</t>
  </si>
  <si>
    <t>３</t>
  </si>
  <si>
    <t>契約金額</t>
  </si>
  <si>
    <t>円</t>
  </si>
  <si>
    <t>法令によ</t>
  </si>
  <si>
    <t>専任</t>
  </si>
  <si>
    <t>兼任</t>
  </si>
  <si>
    <t>７</t>
  </si>
  <si>
    <t>億</t>
  </si>
  <si>
    <t>千</t>
  </si>
  <si>
    <t>百</t>
  </si>
  <si>
    <t>十</t>
  </si>
  <si>
    <t>万</t>
  </si>
  <si>
    <t>８</t>
  </si>
  <si>
    <t>部分払申請書</t>
  </si>
  <si>
    <t>（第</t>
  </si>
  <si>
    <t>回）</t>
  </si>
  <si>
    <t>出来形に対する部分払を申請します。</t>
  </si>
  <si>
    <t>工期(履行期間)</t>
  </si>
  <si>
    <t>出来形完成日</t>
  </si>
  <si>
    <t>出来形完成</t>
  </si>
  <si>
    <t>検査希望日</t>
  </si>
  <si>
    <t>当該会計年度の</t>
  </si>
  <si>
    <t>前払金額</t>
  </si>
  <si>
    <t>備  考</t>
  </si>
  <si>
    <t>住  所</t>
  </si>
  <si>
    <t>氏  名</t>
  </si>
  <si>
    <t>次のとおり届け出ます。</t>
  </si>
  <si>
    <t>前払金支払額</t>
  </si>
  <si>
    <t>既成部分
受領済額</t>
  </si>
  <si>
    <t>業務委託料残額</t>
  </si>
  <si>
    <t>　請書又はこれに準ずる書類による契約の検査欄</t>
  </si>
  <si>
    <t>設計図Ａ１・Ａ２版（青焼き）製本</t>
  </si>
  <si>
    <t>厚木市庁舎改修工事</t>
  </si>
  <si>
    <t>設計図</t>
  </si>
  <si>
    <t>背表紙</t>
  </si>
  <si>
    <t>表紙</t>
  </si>
  <si>
    <t>次のとおり変更したので届け出ます。</t>
  </si>
  <si>
    <t>変更事項</t>
  </si>
  <si>
    <t>現場代理人</t>
  </si>
  <si>
    <t>技術者</t>
  </si>
  <si>
    <t>技術者専任</t>
  </si>
  <si>
    <t>技術者免許</t>
  </si>
  <si>
    <t>変更前</t>
  </si>
  <si>
    <t>変更後</t>
  </si>
  <si>
    <t>５技術者</t>
  </si>
  <si>
    <t>る免許</t>
  </si>
  <si>
    <t>円</t>
  </si>
  <si>
    <t>事業年度形態</t>
  </si>
  <si>
    <t>複数年継続事業の場合の
年度割額</t>
  </si>
  <si>
    <t>出来高予定額</t>
  </si>
  <si>
    <t>年度</t>
  </si>
  <si>
    <t>円</t>
  </si>
  <si>
    <t>(注)単年度事業の場合は入力の必要はありません。</t>
  </si>
  <si>
    <t>担当係名</t>
  </si>
  <si>
    <t>契約番号</t>
  </si>
  <si>
    <t>公共工事前金払申請書</t>
  </si>
  <si>
    <t>年</t>
  </si>
  <si>
    <t>月</t>
  </si>
  <si>
    <t>日</t>
  </si>
  <si>
    <t>請負者</t>
  </si>
  <si>
    <t>次のとおり申請します。</t>
  </si>
  <si>
    <t>１</t>
  </si>
  <si>
    <t>工事名</t>
  </si>
  <si>
    <t>２</t>
  </si>
  <si>
    <t>前金払申請額</t>
  </si>
  <si>
    <t>十</t>
  </si>
  <si>
    <t>億</t>
  </si>
  <si>
    <t>千</t>
  </si>
  <si>
    <t>百</t>
  </si>
  <si>
    <t>万</t>
  </si>
  <si>
    <t>３</t>
  </si>
  <si>
    <t>請負代金額</t>
  </si>
  <si>
    <t>円</t>
  </si>
  <si>
    <t>４</t>
  </si>
  <si>
    <t>契約年月日</t>
  </si>
  <si>
    <t>年</t>
  </si>
  <si>
    <t>５</t>
  </si>
  <si>
    <t>６</t>
  </si>
  <si>
    <t>保証事業会社</t>
  </si>
  <si>
    <t>東日本建設業保証株式会社</t>
  </si>
  <si>
    <t>７</t>
  </si>
  <si>
    <t>保証期間</t>
  </si>
  <si>
    <t>～</t>
  </si>
  <si>
    <t>年度割額
(継続費用)</t>
  </si>
  <si>
    <t>８</t>
  </si>
  <si>
    <t>９</t>
  </si>
  <si>
    <t>提出書類</t>
  </si>
  <si>
    <t>1.保証書　2.約款　3.請求書</t>
  </si>
  <si>
    <t/>
  </si>
  <si>
    <t>出来高予定額</t>
  </si>
  <si>
    <t>単年度事業</t>
  </si>
  <si>
    <t xml:space="preserve"> </t>
  </si>
  <si>
    <t>業 務 完 了 届</t>
  </si>
  <si>
    <t>完了検査
希望日</t>
  </si>
  <si>
    <t>完了日</t>
  </si>
  <si>
    <t>工事完成　　　年月日</t>
  </si>
  <si>
    <t>厚木市中町3-17-17</t>
  </si>
  <si>
    <t>4</t>
  </si>
  <si>
    <t>1</t>
  </si>
  <si>
    <t>10</t>
  </si>
  <si>
    <t>厚木市役所　第２庁舎</t>
  </si>
  <si>
    <t>業務委託名</t>
  </si>
  <si>
    <t>履行期間</t>
  </si>
  <si>
    <t>受 託 者</t>
  </si>
  <si>
    <t>住所</t>
  </si>
  <si>
    <t>氏名</t>
  </si>
  <si>
    <t>・上記業務委託に関する</t>
  </si>
  <si>
    <t>・以下の業務体制表に記載のある協力事務所は、厚木市建築設計・監理業務委託契約約款に基づく</t>
  </si>
  <si>
    <t>規定を遵守することを誓約します。</t>
  </si>
  <si>
    <t>業務体制表</t>
  </si>
  <si>
    <t>・</t>
  </si>
  <si>
    <t>～</t>
  </si>
  <si>
    <t>管理技術者</t>
  </si>
  <si>
    <t>級建築士</t>
  </si>
  <si>
    <t>号</t>
  </si>
  <si>
    <t xml:space="preserve"> ■構造</t>
  </si>
  <si>
    <t xml:space="preserve"> 所在地</t>
  </si>
  <si>
    <t xml:space="preserve"> 担当者名</t>
  </si>
  <si>
    <t xml:space="preserve"> 氏名・名称</t>
  </si>
  <si>
    <t xml:space="preserve"> ■積算業務</t>
  </si>
  <si>
    <t xml:space="preserve"> ■電気設備</t>
  </si>
  <si>
    <t xml:space="preserve"> ■衛生設備</t>
  </si>
  <si>
    <t>株式会社　厚 木 設 計</t>
  </si>
  <si>
    <t>代表取締役　厚 木 鮎 美</t>
  </si>
  <si>
    <t>厚木 さつき</t>
  </si>
  <si>
    <t>登録 第</t>
  </si>
  <si>
    <t>資　格</t>
  </si>
  <si>
    <t>氏　名</t>
  </si>
  <si>
    <t xml:space="preserve"> 資　格</t>
  </si>
  <si>
    <t xml:space="preserve"> 及び代表者名</t>
  </si>
  <si>
    <t>※協力事務所担当者の資格の記載については、建築士法で義務付けられる場合には必須とする。</t>
  </si>
  <si>
    <t>工事監理</t>
  </si>
  <si>
    <t>委託業務体制計画書</t>
  </si>
  <si>
    <t>業務につきしましては、以下のとおりの業務体制としますので</t>
  </si>
  <si>
    <t>連絡先（℡）</t>
  </si>
  <si>
    <t xml:space="preserve"> 連絡先（℡）</t>
  </si>
  <si>
    <t>登録 　第</t>
  </si>
  <si>
    <t>日</t>
  </si>
  <si>
    <t>50</t>
  </si>
  <si>
    <t>請負(受託)者</t>
  </si>
  <si>
    <t>件名</t>
  </si>
  <si>
    <t>工事(履行)場所</t>
  </si>
  <si>
    <t>技術者資格</t>
  </si>
  <si>
    <t>級</t>
  </si>
  <si>
    <t xml:space="preserve">
主任技術者
監理技術者
専門技術者
管理技術者</t>
  </si>
  <si>
    <t>４現場代理人</t>
  </si>
  <si>
    <t>現場代理人等変更届（兼変更理由書）</t>
  </si>
  <si>
    <t>６変更理由</t>
  </si>
  <si>
    <t>厚木市建築設計・監理業務委託契約約款第6条第2項に基づき通知します。</t>
  </si>
  <si>
    <t>令和</t>
  </si>
  <si>
    <t>令和</t>
  </si>
  <si>
    <t>令和</t>
  </si>
  <si>
    <t>R</t>
  </si>
  <si>
    <t>令和</t>
  </si>
  <si>
    <t>令和</t>
  </si>
  <si>
    <t>4</t>
  </si>
  <si>
    <t>所在地</t>
  </si>
  <si>
    <t>商号又は名称</t>
  </si>
  <si>
    <t>代表者氏名</t>
  </si>
  <si>
    <t>※「本件責任者及び担当者」の氏名及び連絡先を記載</t>
  </si>
  <si>
    <t>部署名（任意）</t>
  </si>
  <si>
    <t>氏　名</t>
  </si>
  <si>
    <t>連絡先</t>
  </si>
  <si>
    <t>本件責任者</t>
  </si>
  <si>
    <t>担　当　者</t>
  </si>
  <si>
    <t>令和</t>
  </si>
  <si>
    <t>令和</t>
  </si>
  <si>
    <t>令和</t>
  </si>
  <si>
    <t>上記の申請を受理し、出来形を確認するための査定を行ってよろしいか。</t>
  </si>
  <si>
    <t>※「本件責任者及び担当者」の氏名及び連絡先を記載</t>
  </si>
  <si>
    <t>部署名（任意）</t>
  </si>
  <si>
    <t>氏　名</t>
  </si>
  <si>
    <t>本件責任者</t>
  </si>
  <si>
    <t>担　当　者</t>
  </si>
  <si>
    <t>連絡先</t>
  </si>
  <si>
    <t>（宛先）厚 木 市 長</t>
  </si>
  <si>
    <t>（宛先）厚 木 市 長</t>
  </si>
  <si>
    <r>
      <t xml:space="preserve">（宛先）厚 木 </t>
    </r>
    <r>
      <rPr>
        <sz val="12"/>
        <rFont val="ＭＳ 明朝"/>
        <family val="1"/>
      </rPr>
      <t>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長</t>
    </r>
  </si>
  <si>
    <t>（宛先）厚木市長</t>
  </si>
  <si>
    <t>（宛先）厚 木 市 長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</si>
</sst>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.0"/>
    <numFmt numFmtId="179" formatCode="#,##0.0;[Red]&quot;¥&quot;\!\-#,##0.0"/>
    <numFmt numFmtId="180" formatCode="#,##0.000;[Red]&quot;¥&quot;\!\-#,##0.000"/>
    <numFmt numFmtId="181" formatCode="_ * #,##0.00_ ;_ * &quot;¥&quot;&quot;¥&quot;\-#,##0.00_ ;_ * &quot;-&quot;??_ ;_ @_ "/>
    <numFmt numFmtId="182" formatCode="mmmm&quot;¥&quot;&quot;¥&quot;\ d&quot;¥&quot;&quot;¥&quot;\,&quot;¥&quot;&quot;¥&quot;\ yy"/>
    <numFmt numFmtId="183" formatCode="&quot;¥&quot;&quot;¥&quot;\$#,##0.0_);&quot;¥&quot;&quot;¥&quot;\(&quot;¥&quot;&quot;¥&quot;\$#,##0.0&quot;¥&quot;&quot;¥&quot;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_ "/>
    <numFmt numFmtId="188" formatCode="#,##0.0_ ;[Red]\-#,##0.0\ "/>
    <numFmt numFmtId="189" formatCode="0.0_);[Red]\(0.0\)"/>
    <numFmt numFmtId="190" formatCode="0_);[Red]\(0\)"/>
    <numFmt numFmtId="191" formatCode="General&quot;円&quot;"/>
    <numFmt numFmtId="192" formatCode="&quot;¥&quot;#,##0_)&quot;円&quot;;\(&quot;¥&quot;#,##0\)"/>
    <numFmt numFmtId="193" formatCode="@\ "/>
    <numFmt numFmtId="194" formatCode="\ \ \ \ \ "/>
    <numFmt numFmtId="195" formatCode="0.0"/>
    <numFmt numFmtId="196" formatCode="&quot;¥&quot;#,##0_);[Red]\(&quot;¥&quot;#,##0\)"/>
    <numFmt numFmtId="197" formatCode="#,##0.0;[Red]\-#,##0.0"/>
    <numFmt numFmtId="198" formatCode="0_ "/>
    <numFmt numFmtId="199" formatCode="\ ;;;\ \ \ \ "/>
  </numFmts>
  <fonts count="63">
    <font>
      <sz val="12"/>
      <name val="ＭＳ 明朝"/>
      <family val="1"/>
    </font>
    <font>
      <u val="single"/>
      <sz val="9"/>
      <color indexed="12"/>
      <name val="明朝"/>
      <family val="1"/>
    </font>
    <font>
      <sz val="11"/>
      <name val="ＭＳ Ｐゴシック"/>
      <family val="3"/>
    </font>
    <font>
      <u val="single"/>
      <sz val="9"/>
      <color indexed="36"/>
      <name val="明朝"/>
      <family val="1"/>
    </font>
    <font>
      <b/>
      <sz val="18"/>
      <name val="ＭＳ 明朝"/>
      <family val="1"/>
    </font>
    <font>
      <sz val="12"/>
      <color indexed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28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6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2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b/>
      <sz val="22"/>
      <name val="ＭＳ 明朝"/>
      <family val="1"/>
    </font>
    <font>
      <b/>
      <sz val="16"/>
      <name val="ＭＳ 明朝"/>
      <family val="1"/>
    </font>
    <font>
      <b/>
      <sz val="26"/>
      <name val="ＭＳ 明朝"/>
      <family val="1"/>
    </font>
    <font>
      <sz val="9"/>
      <color indexed="10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760">
    <xf numFmtId="0" fontId="0" fillId="0" borderId="0" xfId="0" applyAlignment="1">
      <alignment/>
    </xf>
    <xf numFmtId="0" fontId="0" fillId="33" borderId="0" xfId="0" applyFill="1" applyAlignment="1">
      <alignment horizontal="distributed" vertical="center"/>
    </xf>
    <xf numFmtId="0" fontId="0" fillId="34" borderId="0" xfId="0" applyFill="1" applyAlignment="1">
      <alignment horizontal="distributed" vertical="center"/>
    </xf>
    <xf numFmtId="0" fontId="0" fillId="35" borderId="10" xfId="0" applyFill="1" applyBorder="1" applyAlignment="1">
      <alignment horizontal="distributed" vertical="center"/>
    </xf>
    <xf numFmtId="0" fontId="0" fillId="35" borderId="11" xfId="0" applyFill="1" applyBorder="1" applyAlignment="1">
      <alignment horizontal="distributed" vertical="center"/>
    </xf>
    <xf numFmtId="0" fontId="0" fillId="35" borderId="12" xfId="0" applyFill="1" applyBorder="1" applyAlignment="1">
      <alignment horizontal="distributed" vertical="center"/>
    </xf>
    <xf numFmtId="0" fontId="0" fillId="35" borderId="13" xfId="0" applyFill="1" applyBorder="1" applyAlignment="1">
      <alignment horizontal="distributed" vertical="center"/>
    </xf>
    <xf numFmtId="0" fontId="5" fillId="34" borderId="0" xfId="0" applyFont="1" applyFill="1" applyAlignment="1">
      <alignment horizontal="distributed" vertical="center"/>
    </xf>
    <xf numFmtId="0" fontId="0" fillId="35" borderId="14" xfId="0" applyFill="1" applyBorder="1" applyAlignment="1">
      <alignment horizontal="distributed" vertical="center"/>
    </xf>
    <xf numFmtId="0" fontId="0" fillId="35" borderId="0" xfId="0" applyFill="1" applyBorder="1" applyAlignment="1">
      <alignment horizontal="distributed" vertical="center"/>
    </xf>
    <xf numFmtId="0" fontId="0" fillId="35" borderId="15" xfId="0" applyFill="1" applyBorder="1" applyAlignment="1">
      <alignment horizontal="distributed" vertical="center"/>
    </xf>
    <xf numFmtId="0" fontId="0" fillId="35" borderId="16" xfId="0" applyFill="1" applyBorder="1" applyAlignment="1">
      <alignment horizontal="distributed" vertical="center"/>
    </xf>
    <xf numFmtId="0" fontId="0" fillId="35" borderId="17" xfId="0" applyFill="1" applyBorder="1" applyAlignment="1">
      <alignment horizontal="distributed" vertical="center"/>
    </xf>
    <xf numFmtId="0" fontId="0" fillId="35" borderId="18" xfId="0" applyFill="1" applyBorder="1" applyAlignment="1">
      <alignment horizontal="distributed" vertical="center"/>
    </xf>
    <xf numFmtId="0" fontId="0" fillId="34" borderId="0" xfId="0" applyFont="1" applyFill="1" applyAlignment="1">
      <alignment horizontal="distributed" vertical="center"/>
    </xf>
    <xf numFmtId="0" fontId="0" fillId="35" borderId="19" xfId="0" applyFill="1" applyBorder="1" applyAlignment="1">
      <alignment horizontal="distributed" vertical="center"/>
    </xf>
    <xf numFmtId="0" fontId="0" fillId="35" borderId="20" xfId="0" applyFill="1" applyBorder="1" applyAlignment="1">
      <alignment horizontal="distributed" vertical="center"/>
    </xf>
    <xf numFmtId="0" fontId="0" fillId="36" borderId="20" xfId="0" applyNumberFormat="1" applyFill="1" applyBorder="1" applyAlignment="1">
      <alignment horizontal="distributed" vertical="center"/>
    </xf>
    <xf numFmtId="0" fontId="0" fillId="36" borderId="12" xfId="0" applyNumberFormat="1" applyFill="1" applyBorder="1" applyAlignment="1">
      <alignment horizontal="distributed" vertical="center"/>
    </xf>
    <xf numFmtId="0" fontId="0" fillId="36" borderId="21" xfId="0" applyNumberFormat="1" applyFill="1" applyBorder="1" applyAlignment="1">
      <alignment horizontal="distributed" vertical="center"/>
    </xf>
    <xf numFmtId="0" fontId="0" fillId="36" borderId="19" xfId="0" applyNumberFormat="1" applyFill="1" applyBorder="1" applyAlignment="1">
      <alignment horizontal="distributed" vertical="center"/>
    </xf>
    <xf numFmtId="0" fontId="0" fillId="36" borderId="22" xfId="0" applyNumberFormat="1" applyFill="1" applyBorder="1" applyAlignment="1">
      <alignment horizontal="distributed" vertical="center"/>
    </xf>
    <xf numFmtId="49" fontId="0" fillId="0" borderId="12" xfId="0" applyNumberFormat="1" applyFill="1" applyBorder="1" applyAlignment="1">
      <alignment horizontal="distributed" vertical="center"/>
    </xf>
    <xf numFmtId="0" fontId="0" fillId="35" borderId="2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35" borderId="10" xfId="0" applyFont="1" applyFill="1" applyBorder="1" applyAlignment="1">
      <alignment vertical="center"/>
    </xf>
    <xf numFmtId="0" fontId="8" fillId="35" borderId="23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9" fillId="35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vertical="center"/>
    </xf>
    <xf numFmtId="0" fontId="10" fillId="35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35" borderId="0" xfId="0" applyFont="1" applyFill="1" applyAlignment="1">
      <alignment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vertical="center"/>
    </xf>
    <xf numFmtId="0" fontId="0" fillId="35" borderId="0" xfId="0" applyFill="1" applyAlignment="1">
      <alignment horizontal="center" vertical="center"/>
    </xf>
    <xf numFmtId="0" fontId="10" fillId="35" borderId="0" xfId="0" applyFont="1" applyFill="1" applyAlignment="1">
      <alignment/>
    </xf>
    <xf numFmtId="0" fontId="10" fillId="35" borderId="0" xfId="0" applyFont="1" applyFill="1" applyBorder="1" applyAlignment="1">
      <alignment horizontal="left" vertical="center"/>
    </xf>
    <xf numFmtId="0" fontId="10" fillId="35" borderId="0" xfId="0" applyFont="1" applyFill="1" applyBorder="1" applyAlignment="1">
      <alignment horizontal="distributed"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0" fontId="10" fillId="35" borderId="15" xfId="0" applyFont="1" applyFill="1" applyBorder="1" applyAlignment="1">
      <alignment/>
    </xf>
    <xf numFmtId="0" fontId="10" fillId="35" borderId="16" xfId="0" applyFont="1" applyFill="1" applyBorder="1" applyAlignment="1">
      <alignment vertical="center"/>
    </xf>
    <xf numFmtId="0" fontId="10" fillId="35" borderId="17" xfId="0" applyFont="1" applyFill="1" applyBorder="1" applyAlignment="1">
      <alignment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vertical="center"/>
    </xf>
    <xf numFmtId="0" fontId="10" fillId="35" borderId="12" xfId="0" applyFont="1" applyFill="1" applyBorder="1" applyAlignment="1">
      <alignment vertical="center"/>
    </xf>
    <xf numFmtId="0" fontId="0" fillId="35" borderId="18" xfId="0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35" borderId="14" xfId="0" applyFont="1" applyFill="1" applyBorder="1" applyAlignment="1">
      <alignment horizontal="distributed" vertical="center"/>
    </xf>
    <xf numFmtId="0" fontId="10" fillId="35" borderId="15" xfId="0" applyFont="1" applyFill="1" applyBorder="1" applyAlignment="1">
      <alignment horizontal="distributed" vertical="center"/>
    </xf>
    <xf numFmtId="0" fontId="8" fillId="35" borderId="18" xfId="0" applyFont="1" applyFill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4" fillId="35" borderId="16" xfId="0" applyFont="1" applyFill="1" applyBorder="1" applyAlignment="1">
      <alignment vertical="center"/>
    </xf>
    <xf numFmtId="0" fontId="14" fillId="35" borderId="18" xfId="0" applyFont="1" applyFill="1" applyBorder="1" applyAlignment="1">
      <alignment horizontal="center"/>
    </xf>
    <xf numFmtId="0" fontId="12" fillId="35" borderId="16" xfId="0" applyFont="1" applyFill="1" applyBorder="1" applyAlignment="1">
      <alignment vertical="center"/>
    </xf>
    <xf numFmtId="0" fontId="12" fillId="35" borderId="18" xfId="0" applyFont="1" applyFill="1" applyBorder="1" applyAlignment="1">
      <alignment horizontal="center"/>
    </xf>
    <xf numFmtId="0" fontId="8" fillId="35" borderId="16" xfId="0" applyFont="1" applyFill="1" applyBorder="1" applyAlignment="1">
      <alignment vertical="center"/>
    </xf>
    <xf numFmtId="0" fontId="8" fillId="35" borderId="18" xfId="0" applyFont="1" applyFill="1" applyBorder="1" applyAlignment="1">
      <alignment horizontal="center"/>
    </xf>
    <xf numFmtId="0" fontId="8" fillId="35" borderId="0" xfId="0" applyFont="1" applyFill="1" applyAlignment="1">
      <alignment vertical="center"/>
    </xf>
    <xf numFmtId="0" fontId="15" fillId="0" borderId="0" xfId="61" applyFont="1" applyFill="1">
      <alignment/>
      <protection/>
    </xf>
    <xf numFmtId="0" fontId="2" fillId="0" borderId="0" xfId="61" applyFont="1" applyFill="1">
      <alignment/>
      <protection/>
    </xf>
    <xf numFmtId="0" fontId="2" fillId="0" borderId="0" xfId="61" applyFont="1">
      <alignment/>
      <protection/>
    </xf>
    <xf numFmtId="0" fontId="15" fillId="35" borderId="0" xfId="61" applyFont="1" applyFill="1" applyBorder="1" applyAlignment="1">
      <alignment horizontal="center" vertical="center"/>
      <protection/>
    </xf>
    <xf numFmtId="0" fontId="15" fillId="35" borderId="0" xfId="61" applyFont="1" applyFill="1" applyBorder="1" applyAlignment="1">
      <alignment horizontal="left" vertical="center"/>
      <protection/>
    </xf>
    <xf numFmtId="0" fontId="15" fillId="35" borderId="15" xfId="61" applyFont="1" applyFill="1" applyBorder="1" applyAlignment="1">
      <alignment horizontal="center" vertical="center"/>
      <protection/>
    </xf>
    <xf numFmtId="0" fontId="15" fillId="35" borderId="0" xfId="61" applyFont="1" applyFill="1" applyBorder="1" applyAlignment="1">
      <alignment horizontal="distributed" vertical="center"/>
      <protection/>
    </xf>
    <xf numFmtId="0" fontId="15" fillId="35" borderId="0" xfId="61" applyFont="1" applyFill="1" applyBorder="1" applyAlignment="1">
      <alignment vertical="center"/>
      <protection/>
    </xf>
    <xf numFmtId="0" fontId="15" fillId="35" borderId="15" xfId="61" applyFont="1" applyFill="1" applyBorder="1" applyAlignment="1">
      <alignment vertical="center"/>
      <protection/>
    </xf>
    <xf numFmtId="0" fontId="2" fillId="35" borderId="0" xfId="61" applyFont="1" applyFill="1" applyBorder="1" applyAlignment="1">
      <alignment/>
      <protection/>
    </xf>
    <xf numFmtId="49" fontId="15" fillId="35" borderId="0" xfId="61" applyNumberFormat="1" applyFont="1" applyFill="1" applyBorder="1" applyAlignment="1">
      <alignment horizontal="center" vertical="center"/>
      <protection/>
    </xf>
    <xf numFmtId="49" fontId="15" fillId="35" borderId="17" xfId="61" applyNumberFormat="1" applyFont="1" applyFill="1" applyBorder="1" applyAlignment="1">
      <alignment horizontal="center" vertical="center"/>
      <protection/>
    </xf>
    <xf numFmtId="0" fontId="15" fillId="35" borderId="10" xfId="61" applyFont="1" applyFill="1" applyBorder="1" applyAlignment="1">
      <alignment horizontal="center" vertical="center" wrapText="1"/>
      <protection/>
    </xf>
    <xf numFmtId="0" fontId="15" fillId="35" borderId="18" xfId="61" applyFont="1" applyFill="1" applyBorder="1" applyAlignment="1">
      <alignment vertical="center"/>
      <protection/>
    </xf>
    <xf numFmtId="0" fontId="15" fillId="35" borderId="17" xfId="61" applyFont="1" applyFill="1" applyBorder="1" applyAlignment="1">
      <alignment horizontal="center" vertical="center"/>
      <protection/>
    </xf>
    <xf numFmtId="0" fontId="15" fillId="35" borderId="17" xfId="61" applyFont="1" applyFill="1" applyBorder="1" applyAlignment="1">
      <alignment horizontal="distributed" vertical="center"/>
      <protection/>
    </xf>
    <xf numFmtId="0" fontId="15" fillId="35" borderId="10" xfId="61" applyFont="1" applyFill="1" applyBorder="1" applyAlignment="1">
      <alignment vertical="center"/>
      <protection/>
    </xf>
    <xf numFmtId="0" fontId="15" fillId="35" borderId="14" xfId="61" applyFont="1" applyFill="1" applyBorder="1" applyAlignment="1">
      <alignment horizontal="center" vertical="center" wrapText="1"/>
      <protection/>
    </xf>
    <xf numFmtId="0" fontId="0" fillId="35" borderId="23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13" fillId="35" borderId="0" xfId="61" applyFont="1" applyFill="1" applyBorder="1" applyAlignment="1">
      <alignment horizontal="right" vertical="center"/>
      <protection/>
    </xf>
    <xf numFmtId="0" fontId="13" fillId="35" borderId="15" xfId="61" applyFont="1" applyFill="1" applyBorder="1" applyAlignment="1">
      <alignment horizontal="right" vertical="center"/>
      <protection/>
    </xf>
    <xf numFmtId="0" fontId="15" fillId="35" borderId="14" xfId="61" applyFont="1" applyFill="1" applyBorder="1" applyAlignment="1">
      <alignment vertical="center"/>
      <protection/>
    </xf>
    <xf numFmtId="0" fontId="15" fillId="35" borderId="16" xfId="61" applyFont="1" applyFill="1" applyBorder="1" applyAlignment="1">
      <alignment vertical="center"/>
      <protection/>
    </xf>
    <xf numFmtId="0" fontId="17" fillId="0" borderId="0" xfId="61" applyFont="1">
      <alignment/>
      <protection/>
    </xf>
    <xf numFmtId="0" fontId="17" fillId="0" borderId="0" xfId="61" applyFont="1" applyFill="1">
      <alignment/>
      <protection/>
    </xf>
    <xf numFmtId="0" fontId="15" fillId="35" borderId="23" xfId="0" applyFont="1" applyFill="1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35" borderId="24" xfId="0" applyFont="1" applyFill="1" applyBorder="1" applyAlignment="1">
      <alignment/>
    </xf>
    <xf numFmtId="0" fontId="15" fillId="35" borderId="25" xfId="0" applyFont="1" applyFill="1" applyBorder="1" applyAlignment="1">
      <alignment/>
    </xf>
    <xf numFmtId="0" fontId="15" fillId="35" borderId="26" xfId="0" applyFont="1" applyFill="1" applyBorder="1" applyAlignment="1">
      <alignment/>
    </xf>
    <xf numFmtId="0" fontId="15" fillId="0" borderId="0" xfId="0" applyFont="1" applyAlignment="1">
      <alignment/>
    </xf>
    <xf numFmtId="0" fontId="15" fillId="35" borderId="27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0" xfId="0" applyFont="1" applyFill="1" applyAlignment="1">
      <alignment/>
    </xf>
    <xf numFmtId="0" fontId="6" fillId="35" borderId="0" xfId="0" applyFont="1" applyFill="1" applyBorder="1" applyAlignment="1">
      <alignment horizontal="distributed" vertical="center"/>
    </xf>
    <xf numFmtId="0" fontId="6" fillId="35" borderId="0" xfId="0" applyFont="1" applyFill="1" applyBorder="1" applyAlignment="1">
      <alignment/>
    </xf>
    <xf numFmtId="0" fontId="15" fillId="35" borderId="28" xfId="0" applyFont="1" applyFill="1" applyBorder="1" applyAlignment="1">
      <alignment/>
    </xf>
    <xf numFmtId="49" fontId="6" fillId="35" borderId="0" xfId="0" applyNumberFormat="1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distributed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29" xfId="0" applyFont="1" applyFill="1" applyBorder="1" applyAlignment="1">
      <alignment/>
    </xf>
    <xf numFmtId="0" fontId="15" fillId="35" borderId="23" xfId="0" applyFont="1" applyFill="1" applyBorder="1" applyAlignment="1">
      <alignment/>
    </xf>
    <xf numFmtId="0" fontId="15" fillId="35" borderId="11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15" fillId="35" borderId="30" xfId="0" applyFont="1" applyFill="1" applyBorder="1" applyAlignment="1">
      <alignment/>
    </xf>
    <xf numFmtId="0" fontId="15" fillId="35" borderId="15" xfId="0" applyFont="1" applyFill="1" applyBorder="1" applyAlignment="1">
      <alignment/>
    </xf>
    <xf numFmtId="0" fontId="15" fillId="35" borderId="16" xfId="0" applyFont="1" applyFill="1" applyBorder="1" applyAlignment="1">
      <alignment/>
    </xf>
    <xf numFmtId="0" fontId="15" fillId="35" borderId="31" xfId="0" applyFont="1" applyFill="1" applyBorder="1" applyAlignment="1">
      <alignment/>
    </xf>
    <xf numFmtId="0" fontId="15" fillId="35" borderId="32" xfId="0" applyFont="1" applyFill="1" applyBorder="1" applyAlignment="1">
      <alignment/>
    </xf>
    <xf numFmtId="0" fontId="15" fillId="35" borderId="17" xfId="0" applyFont="1" applyFill="1" applyBorder="1" applyAlignment="1">
      <alignment/>
    </xf>
    <xf numFmtId="0" fontId="15" fillId="35" borderId="18" xfId="0" applyFont="1" applyFill="1" applyBorder="1" applyAlignment="1">
      <alignment/>
    </xf>
    <xf numFmtId="0" fontId="15" fillId="35" borderId="14" xfId="0" applyFont="1" applyFill="1" applyBorder="1" applyAlignment="1">
      <alignment/>
    </xf>
    <xf numFmtId="0" fontId="15" fillId="35" borderId="23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left" vertical="top"/>
    </xf>
    <xf numFmtId="0" fontId="20" fillId="0" borderId="0" xfId="0" applyFont="1" applyFill="1" applyAlignment="1">
      <alignment/>
    </xf>
    <xf numFmtId="0" fontId="20" fillId="35" borderId="10" xfId="0" applyFont="1" applyFill="1" applyBorder="1" applyAlignment="1">
      <alignment/>
    </xf>
    <xf numFmtId="0" fontId="20" fillId="35" borderId="23" xfId="0" applyFont="1" applyFill="1" applyBorder="1" applyAlignment="1">
      <alignment/>
    </xf>
    <xf numFmtId="0" fontId="20" fillId="35" borderId="11" xfId="0" applyFont="1" applyFill="1" applyBorder="1" applyAlignment="1">
      <alignment/>
    </xf>
    <xf numFmtId="0" fontId="20" fillId="0" borderId="0" xfId="0" applyFont="1" applyAlignment="1">
      <alignment/>
    </xf>
    <xf numFmtId="0" fontId="20" fillId="35" borderId="14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15" xfId="0" applyFont="1" applyFill="1" applyBorder="1" applyAlignment="1">
      <alignment/>
    </xf>
    <xf numFmtId="0" fontId="15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left"/>
    </xf>
    <xf numFmtId="0" fontId="15" fillId="35" borderId="10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vertical="center"/>
    </xf>
    <xf numFmtId="0" fontId="15" fillId="35" borderId="33" xfId="0" applyFont="1" applyFill="1" applyBorder="1" applyAlignment="1">
      <alignment vertical="center"/>
    </xf>
    <xf numFmtId="0" fontId="15" fillId="35" borderId="34" xfId="0" applyFont="1" applyFill="1" applyBorder="1" applyAlignment="1">
      <alignment vertical="center"/>
    </xf>
    <xf numFmtId="0" fontId="15" fillId="35" borderId="11" xfId="0" applyFont="1" applyFill="1" applyBorder="1" applyAlignment="1">
      <alignment vertical="center"/>
    </xf>
    <xf numFmtId="0" fontId="20" fillId="35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5" borderId="23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35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distributed" vertical="center"/>
    </xf>
    <xf numFmtId="0" fontId="6" fillId="35" borderId="0" xfId="0" applyFont="1" applyFill="1" applyBorder="1" applyAlignment="1">
      <alignment horizontal="left" vertical="center"/>
    </xf>
    <xf numFmtId="0" fontId="0" fillId="35" borderId="37" xfId="0" applyFill="1" applyBorder="1" applyAlignment="1">
      <alignment horizontal="center" vertical="center"/>
    </xf>
    <xf numFmtId="0" fontId="15" fillId="0" borderId="0" xfId="62" applyFont="1" applyFill="1" applyAlignment="1">
      <alignment horizontal="center" vertical="center"/>
      <protection/>
    </xf>
    <xf numFmtId="0" fontId="15" fillId="35" borderId="10" xfId="62" applyFont="1" applyFill="1" applyBorder="1" applyAlignment="1">
      <alignment horizontal="center" vertical="center"/>
      <protection/>
    </xf>
    <xf numFmtId="0" fontId="15" fillId="35" borderId="11" xfId="62" applyFont="1" applyFill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15" fillId="35" borderId="14" xfId="62" applyFont="1" applyFill="1" applyBorder="1" applyAlignment="1">
      <alignment horizontal="center" vertical="center"/>
      <protection/>
    </xf>
    <xf numFmtId="0" fontId="15" fillId="35" borderId="15" xfId="62" applyFont="1" applyFill="1" applyBorder="1" applyAlignment="1">
      <alignment horizontal="center" vertical="center"/>
      <protection/>
    </xf>
    <xf numFmtId="0" fontId="0" fillId="35" borderId="14" xfId="62" applyFont="1" applyFill="1" applyBorder="1" applyAlignment="1">
      <alignment horizontal="center" vertical="center"/>
      <protection/>
    </xf>
    <xf numFmtId="0" fontId="15" fillId="35" borderId="16" xfId="62" applyFont="1" applyFill="1" applyBorder="1" applyAlignment="1">
      <alignment horizontal="center" vertical="center"/>
      <protection/>
    </xf>
    <xf numFmtId="0" fontId="15" fillId="35" borderId="18" xfId="62" applyFont="1" applyFill="1" applyBorder="1" applyAlignment="1">
      <alignment horizontal="center" vertical="center"/>
      <protection/>
    </xf>
    <xf numFmtId="0" fontId="15" fillId="35" borderId="19" xfId="62" applyFont="1" applyFill="1" applyBorder="1" applyAlignment="1">
      <alignment horizontal="center" vertical="center"/>
      <protection/>
    </xf>
    <xf numFmtId="0" fontId="15" fillId="35" borderId="13" xfId="62" applyFont="1" applyFill="1" applyBorder="1" applyAlignment="1">
      <alignment horizontal="center" vertical="center"/>
      <protection/>
    </xf>
    <xf numFmtId="0" fontId="0" fillId="35" borderId="0" xfId="0" applyFill="1" applyAlignment="1">
      <alignment vertical="center"/>
    </xf>
    <xf numFmtId="0" fontId="15" fillId="35" borderId="0" xfId="0" applyFont="1" applyFill="1" applyBorder="1" applyAlignment="1">
      <alignment vertical="center"/>
    </xf>
    <xf numFmtId="0" fontId="15" fillId="36" borderId="17" xfId="0" applyFont="1" applyFill="1" applyBorder="1" applyAlignment="1">
      <alignment horizontal="left" vertical="center"/>
    </xf>
    <xf numFmtId="0" fontId="15" fillId="36" borderId="23" xfId="0" applyFont="1" applyFill="1" applyBorder="1" applyAlignment="1">
      <alignment vertical="center"/>
    </xf>
    <xf numFmtId="0" fontId="0" fillId="0" borderId="23" xfId="0" applyFill="1" applyBorder="1" applyAlignment="1">
      <alignment horizontal="distributed" vertical="center"/>
    </xf>
    <xf numFmtId="0" fontId="0" fillId="35" borderId="23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15" fillId="35" borderId="0" xfId="0" applyFont="1" applyFill="1" applyAlignment="1">
      <alignment vertical="center"/>
    </xf>
    <xf numFmtId="0" fontId="15" fillId="35" borderId="17" xfId="0" applyFont="1" applyFill="1" applyBorder="1" applyAlignment="1">
      <alignment vertical="center"/>
    </xf>
    <xf numFmtId="0" fontId="0" fillId="35" borderId="13" xfId="0" applyFill="1" applyBorder="1" applyAlignment="1">
      <alignment horizontal="center" vertical="center"/>
    </xf>
    <xf numFmtId="49" fontId="0" fillId="35" borderId="23" xfId="0" applyNumberFormat="1" applyFill="1" applyBorder="1" applyAlignment="1">
      <alignment horizontal="center" vertical="center"/>
    </xf>
    <xf numFmtId="49" fontId="0" fillId="35" borderId="17" xfId="0" applyNumberForma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49" fontId="0" fillId="36" borderId="23" xfId="0" applyNumberFormat="1" applyFont="1" applyFill="1" applyBorder="1" applyAlignment="1">
      <alignment horizontal="center" vertical="center"/>
    </xf>
    <xf numFmtId="0" fontId="0" fillId="36" borderId="23" xfId="0" applyNumberFormat="1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15" fillId="36" borderId="17" xfId="0" applyFont="1" applyFill="1" applyBorder="1" applyAlignment="1">
      <alignment horizontal="center" vertical="center"/>
    </xf>
    <xf numFmtId="49" fontId="0" fillId="36" borderId="17" xfId="0" applyNumberFormat="1" applyFont="1" applyFill="1" applyBorder="1" applyAlignment="1">
      <alignment horizontal="center" vertical="center"/>
    </xf>
    <xf numFmtId="0" fontId="0" fillId="36" borderId="17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5" borderId="19" xfId="0" applyFill="1" applyBorder="1" applyAlignment="1">
      <alignment vertical="center" wrapText="1"/>
    </xf>
    <xf numFmtId="0" fontId="0" fillId="35" borderId="13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5" fillId="35" borderId="38" xfId="0" applyFont="1" applyFill="1" applyBorder="1" applyAlignment="1">
      <alignment horizontal="center" vertical="center"/>
    </xf>
    <xf numFmtId="0" fontId="15" fillId="35" borderId="39" xfId="0" applyFont="1" applyFill="1" applyBorder="1" applyAlignment="1">
      <alignment vertical="center"/>
    </xf>
    <xf numFmtId="0" fontId="15" fillId="35" borderId="23" xfId="61" applyFont="1" applyFill="1" applyBorder="1" applyAlignment="1">
      <alignment vertical="center"/>
      <protection/>
    </xf>
    <xf numFmtId="0" fontId="15" fillId="35" borderId="23" xfId="61" applyFont="1" applyFill="1" applyBorder="1" applyAlignment="1">
      <alignment horizontal="center" vertical="center" wrapText="1"/>
      <protection/>
    </xf>
    <xf numFmtId="0" fontId="15" fillId="36" borderId="0" xfId="0" applyFont="1" applyFill="1" applyBorder="1" applyAlignment="1">
      <alignment vertical="center"/>
    </xf>
    <xf numFmtId="0" fontId="15" fillId="36" borderId="0" xfId="61" applyFont="1" applyFill="1" applyBorder="1" applyAlignment="1">
      <alignment vertical="center"/>
      <protection/>
    </xf>
    <xf numFmtId="0" fontId="15" fillId="35" borderId="17" xfId="61" applyFont="1" applyFill="1" applyBorder="1" applyAlignment="1">
      <alignment vertical="center"/>
      <protection/>
    </xf>
    <xf numFmtId="0" fontId="0" fillId="0" borderId="0" xfId="61" applyFont="1" applyFill="1">
      <alignment/>
      <protection/>
    </xf>
    <xf numFmtId="0" fontId="27" fillId="0" borderId="0" xfId="61" applyFont="1">
      <alignment/>
      <protection/>
    </xf>
    <xf numFmtId="0" fontId="0" fillId="35" borderId="0" xfId="61" applyFont="1" applyFill="1" applyBorder="1" applyAlignment="1">
      <alignment vertical="center"/>
      <protection/>
    </xf>
    <xf numFmtId="0" fontId="15" fillId="35" borderId="0" xfId="61" applyFont="1" applyFill="1" applyBorder="1">
      <alignment/>
      <protection/>
    </xf>
    <xf numFmtId="0" fontId="15" fillId="35" borderId="0" xfId="61" applyNumberFormat="1" applyFont="1" applyFill="1" applyBorder="1" applyAlignment="1">
      <alignment horizontal="distributed" vertical="center"/>
      <protection/>
    </xf>
    <xf numFmtId="0" fontId="2" fillId="35" borderId="0" xfId="61" applyFont="1" applyFill="1" applyBorder="1">
      <alignment/>
      <protection/>
    </xf>
    <xf numFmtId="49" fontId="15" fillId="35" borderId="0" xfId="61" applyNumberFormat="1" applyFont="1" applyFill="1" applyBorder="1" applyAlignment="1">
      <alignment vertical="center"/>
      <protection/>
    </xf>
    <xf numFmtId="0" fontId="15" fillId="36" borderId="0" xfId="61" applyFont="1" applyFill="1" applyBorder="1" applyAlignment="1">
      <alignment horizontal="left" vertical="center"/>
      <protection/>
    </xf>
    <xf numFmtId="0" fontId="15" fillId="36" borderId="0" xfId="61" applyFont="1" applyFill="1" applyBorder="1" applyAlignment="1">
      <alignment horizontal="center" vertical="center"/>
      <protection/>
    </xf>
    <xf numFmtId="0" fontId="15" fillId="0" borderId="0" xfId="61" applyFont="1" applyFill="1" applyAlignment="1">
      <alignment vertical="center"/>
      <protection/>
    </xf>
    <xf numFmtId="0" fontId="15" fillId="35" borderId="0" xfId="0" applyFont="1" applyFill="1" applyBorder="1" applyAlignment="1">
      <alignment horizontal="left" vertical="center"/>
    </xf>
    <xf numFmtId="9" fontId="15" fillId="35" borderId="0" xfId="42" applyFont="1" applyFill="1" applyBorder="1" applyAlignment="1">
      <alignment vertical="center"/>
    </xf>
    <xf numFmtId="0" fontId="15" fillId="35" borderId="0" xfId="61" applyNumberFormat="1" applyFont="1" applyFill="1" applyBorder="1" applyAlignment="1">
      <alignment vertical="center"/>
      <protection/>
    </xf>
    <xf numFmtId="5" fontId="0" fillId="35" borderId="0" xfId="61" applyNumberFormat="1" applyFont="1" applyFill="1" applyBorder="1" applyAlignment="1">
      <alignment vertical="center"/>
      <protection/>
    </xf>
    <xf numFmtId="0" fontId="2" fillId="0" borderId="0" xfId="61" applyFont="1" applyAlignment="1">
      <alignment horizontal="left"/>
      <protection/>
    </xf>
    <xf numFmtId="49" fontId="15" fillId="35" borderId="0" xfId="61" applyNumberFormat="1" applyFont="1" applyFill="1" applyBorder="1" applyAlignment="1">
      <alignment horizontal="left" vertical="center"/>
      <protection/>
    </xf>
    <xf numFmtId="49" fontId="8" fillId="35" borderId="0" xfId="61" applyNumberFormat="1" applyFont="1" applyFill="1" applyBorder="1" applyAlignment="1">
      <alignment horizontal="center" vertical="center"/>
      <protection/>
    </xf>
    <xf numFmtId="49" fontId="15" fillId="0" borderId="0" xfId="61" applyNumberFormat="1" applyFont="1" applyBorder="1" applyAlignment="1">
      <alignment vertical="center"/>
      <protection/>
    </xf>
    <xf numFmtId="0" fontId="15" fillId="35" borderId="0" xfId="61" applyFont="1" applyFill="1" applyBorder="1" applyAlignment="1">
      <alignment vertical="center" wrapText="1"/>
      <protection/>
    </xf>
    <xf numFmtId="0" fontId="13" fillId="35" borderId="0" xfId="61" applyFont="1" applyFill="1" applyBorder="1" applyAlignment="1">
      <alignment vertical="center"/>
      <protection/>
    </xf>
    <xf numFmtId="49" fontId="15" fillId="35" borderId="0" xfId="61" applyNumberFormat="1" applyFont="1" applyFill="1" applyBorder="1" applyAlignment="1">
      <alignment vertical="center" textRotation="255" wrapText="1"/>
      <protection/>
    </xf>
    <xf numFmtId="0" fontId="15" fillId="35" borderId="11" xfId="61" applyFont="1" applyFill="1" applyBorder="1" applyAlignment="1">
      <alignment horizontal="center" vertical="center" wrapText="1"/>
      <protection/>
    </xf>
    <xf numFmtId="0" fontId="15" fillId="35" borderId="14" xfId="61" applyFont="1" applyFill="1" applyBorder="1" applyAlignment="1">
      <alignment vertical="center" wrapText="1"/>
      <protection/>
    </xf>
    <xf numFmtId="0" fontId="0" fillId="35" borderId="15" xfId="0" applyFill="1" applyBorder="1" applyAlignment="1">
      <alignment vertical="center"/>
    </xf>
    <xf numFmtId="49" fontId="15" fillId="35" borderId="14" xfId="61" applyNumberFormat="1" applyFont="1" applyFill="1" applyBorder="1" applyAlignment="1">
      <alignment vertical="center"/>
      <protection/>
    </xf>
    <xf numFmtId="49" fontId="15" fillId="35" borderId="15" xfId="61" applyNumberFormat="1" applyFont="1" applyFill="1" applyBorder="1" applyAlignment="1">
      <alignment vertical="center"/>
      <protection/>
    </xf>
    <xf numFmtId="0" fontId="0" fillId="35" borderId="0" xfId="0" applyFill="1" applyBorder="1" applyAlignment="1">
      <alignment vertical="center" textRotation="255" wrapText="1"/>
    </xf>
    <xf numFmtId="0" fontId="0" fillId="35" borderId="0" xfId="0" applyFill="1" applyBorder="1" applyAlignment="1">
      <alignment vertical="center" wrapText="1"/>
    </xf>
    <xf numFmtId="0" fontId="2" fillId="35" borderId="0" xfId="61" applyFont="1" applyFill="1" applyBorder="1" applyAlignment="1">
      <alignment horizontal="left"/>
      <protection/>
    </xf>
    <xf numFmtId="49" fontId="15" fillId="35" borderId="23" xfId="61" applyNumberFormat="1" applyFont="1" applyFill="1" applyBorder="1" applyAlignment="1">
      <alignment vertical="center"/>
      <protection/>
    </xf>
    <xf numFmtId="49" fontId="15" fillId="35" borderId="11" xfId="61" applyNumberFormat="1" applyFont="1" applyFill="1" applyBorder="1" applyAlignment="1">
      <alignment vertical="center"/>
      <protection/>
    </xf>
    <xf numFmtId="49" fontId="15" fillId="35" borderId="18" xfId="61" applyNumberFormat="1" applyFont="1" applyFill="1" applyBorder="1" applyAlignment="1">
      <alignment horizontal="center" vertical="center"/>
      <protection/>
    </xf>
    <xf numFmtId="0" fontId="15" fillId="35" borderId="23" xfId="61" applyFont="1" applyFill="1" applyBorder="1" applyAlignment="1">
      <alignment horizontal="left" vertical="center"/>
      <protection/>
    </xf>
    <xf numFmtId="0" fontId="15" fillId="36" borderId="23" xfId="61" applyFont="1" applyFill="1" applyBorder="1" applyAlignment="1">
      <alignment vertical="center"/>
      <protection/>
    </xf>
    <xf numFmtId="0" fontId="15" fillId="36" borderId="23" xfId="61" applyFont="1" applyFill="1" applyBorder="1" applyAlignment="1">
      <alignment horizontal="center" vertical="center"/>
      <protection/>
    </xf>
    <xf numFmtId="49" fontId="15" fillId="36" borderId="23" xfId="61" applyNumberFormat="1" applyFont="1" applyFill="1" applyBorder="1" applyAlignment="1">
      <alignment vertical="center"/>
      <protection/>
    </xf>
    <xf numFmtId="49" fontId="15" fillId="36" borderId="0" xfId="61" applyNumberFormat="1" applyFont="1" applyFill="1" applyBorder="1" applyAlignment="1">
      <alignment vertical="center"/>
      <protection/>
    </xf>
    <xf numFmtId="0" fontId="15" fillId="36" borderId="0" xfId="0" applyFont="1" applyFill="1" applyBorder="1" applyAlignment="1">
      <alignment horizontal="left" vertical="center"/>
    </xf>
    <xf numFmtId="0" fontId="15" fillId="35" borderId="14" xfId="0" applyFont="1" applyFill="1" applyBorder="1" applyAlignment="1">
      <alignment vertical="center" wrapText="1"/>
    </xf>
    <xf numFmtId="0" fontId="15" fillId="35" borderId="15" xfId="0" applyFont="1" applyFill="1" applyBorder="1" applyAlignment="1">
      <alignment vertical="center"/>
    </xf>
    <xf numFmtId="0" fontId="15" fillId="35" borderId="16" xfId="0" applyFont="1" applyFill="1" applyBorder="1" applyAlignment="1">
      <alignment vertical="center" wrapText="1"/>
    </xf>
    <xf numFmtId="0" fontId="15" fillId="35" borderId="14" xfId="61" applyFont="1" applyFill="1" applyBorder="1" applyAlignment="1">
      <alignment/>
      <protection/>
    </xf>
    <xf numFmtId="0" fontId="15" fillId="35" borderId="14" xfId="61" applyFont="1" applyFill="1" applyBorder="1" applyAlignment="1">
      <alignment vertical="top"/>
      <protection/>
    </xf>
    <xf numFmtId="0" fontId="15" fillId="35" borderId="16" xfId="61" applyFont="1" applyFill="1" applyBorder="1" applyAlignment="1">
      <alignment vertical="top"/>
      <protection/>
    </xf>
    <xf numFmtId="0" fontId="0" fillId="35" borderId="10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2" fillId="35" borderId="23" xfId="61" applyFont="1" applyFill="1" applyBorder="1">
      <alignment/>
      <protection/>
    </xf>
    <xf numFmtId="0" fontId="17" fillId="35" borderId="0" xfId="0" applyFont="1" applyFill="1" applyBorder="1" applyAlignment="1">
      <alignment vertical="center"/>
    </xf>
    <xf numFmtId="0" fontId="17" fillId="35" borderId="0" xfId="61" applyFont="1" applyFill="1" applyBorder="1" applyAlignment="1">
      <alignment horizontal="center" vertical="center"/>
      <protection/>
    </xf>
    <xf numFmtId="0" fontId="17" fillId="35" borderId="0" xfId="0" applyFont="1" applyFill="1" applyBorder="1" applyAlignment="1">
      <alignment horizontal="left" vertical="center"/>
    </xf>
    <xf numFmtId="0" fontId="17" fillId="35" borderId="0" xfId="61" applyFont="1" applyFill="1" applyBorder="1" applyAlignment="1">
      <alignment horizontal="distributed" vertical="center"/>
      <protection/>
    </xf>
    <xf numFmtId="0" fontId="17" fillId="35" borderId="14" xfId="0" applyFont="1" applyFill="1" applyBorder="1" applyAlignment="1">
      <alignment/>
    </xf>
    <xf numFmtId="49" fontId="17" fillId="35" borderId="0" xfId="61" applyNumberFormat="1" applyFont="1" applyFill="1" applyBorder="1" applyAlignment="1">
      <alignment vertical="center"/>
      <protection/>
    </xf>
    <xf numFmtId="0" fontId="18" fillId="35" borderId="0" xfId="61" applyFont="1" applyFill="1" applyBorder="1">
      <alignment/>
      <protection/>
    </xf>
    <xf numFmtId="0" fontId="17" fillId="35" borderId="0" xfId="0" applyFont="1" applyFill="1" applyBorder="1" applyAlignment="1">
      <alignment/>
    </xf>
    <xf numFmtId="0" fontId="17" fillId="35" borderId="0" xfId="61" applyFont="1" applyFill="1" applyBorder="1" applyAlignment="1">
      <alignment vertical="center"/>
      <protection/>
    </xf>
    <xf numFmtId="0" fontId="17" fillId="35" borderId="16" xfId="61" applyFont="1" applyFill="1" applyBorder="1" applyAlignment="1">
      <alignment vertical="center"/>
      <protection/>
    </xf>
    <xf numFmtId="0" fontId="17" fillId="35" borderId="17" xfId="61" applyFont="1" applyFill="1" applyBorder="1" applyAlignment="1">
      <alignment vertical="center"/>
      <protection/>
    </xf>
    <xf numFmtId="0" fontId="18" fillId="35" borderId="17" xfId="61" applyFont="1" applyFill="1" applyBorder="1">
      <alignment/>
      <protection/>
    </xf>
    <xf numFmtId="0" fontId="0" fillId="35" borderId="18" xfId="0" applyFill="1" applyBorder="1" applyAlignment="1">
      <alignment vertical="center"/>
    </xf>
    <xf numFmtId="0" fontId="13" fillId="35" borderId="23" xfId="0" applyFont="1" applyFill="1" applyBorder="1" applyAlignment="1">
      <alignment vertical="center"/>
    </xf>
    <xf numFmtId="0" fontId="2" fillId="0" borderId="0" xfId="61" applyFont="1" applyAlignment="1">
      <alignment vertical="center"/>
      <protection/>
    </xf>
    <xf numFmtId="0" fontId="2" fillId="35" borderId="0" xfId="61" applyFont="1" applyFill="1" applyAlignment="1">
      <alignment vertical="center"/>
      <protection/>
    </xf>
    <xf numFmtId="0" fontId="2" fillId="35" borderId="0" xfId="61" applyFont="1" applyFill="1" applyBorder="1" applyAlignment="1">
      <alignment vertical="center"/>
      <protection/>
    </xf>
    <xf numFmtId="49" fontId="0" fillId="35" borderId="0" xfId="61" applyNumberFormat="1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right" vertical="center"/>
    </xf>
    <xf numFmtId="0" fontId="15" fillId="35" borderId="23" xfId="62" applyFont="1" applyFill="1" applyBorder="1" applyAlignment="1">
      <alignment horizontal="center" vertical="center"/>
      <protection/>
    </xf>
    <xf numFmtId="0" fontId="15" fillId="35" borderId="17" xfId="62" applyFont="1" applyFill="1" applyBorder="1" applyAlignment="1">
      <alignment horizontal="center" vertical="center"/>
      <protection/>
    </xf>
    <xf numFmtId="0" fontId="15" fillId="35" borderId="0" xfId="62" applyFont="1" applyFill="1" applyBorder="1" applyAlignment="1">
      <alignment horizontal="center" vertical="center"/>
      <protection/>
    </xf>
    <xf numFmtId="0" fontId="15" fillId="35" borderId="12" xfId="62" applyFont="1" applyFill="1" applyBorder="1" applyAlignment="1">
      <alignment horizontal="center" vertical="center"/>
      <protection/>
    </xf>
    <xf numFmtId="0" fontId="15" fillId="35" borderId="12" xfId="62" applyFont="1" applyFill="1" applyBorder="1" applyAlignment="1">
      <alignment horizontal="distributed" vertical="center"/>
      <protection/>
    </xf>
    <xf numFmtId="0" fontId="0" fillId="35" borderId="0" xfId="62" applyFont="1" applyFill="1" applyBorder="1" applyAlignment="1">
      <alignment horizontal="distributed" vertical="center"/>
      <protection/>
    </xf>
    <xf numFmtId="0" fontId="0" fillId="35" borderId="0" xfId="62" applyFont="1" applyFill="1" applyBorder="1" applyAlignment="1">
      <alignment horizontal="center" vertical="center"/>
      <protection/>
    </xf>
    <xf numFmtId="0" fontId="15" fillId="35" borderId="23" xfId="62" applyFont="1" applyFill="1" applyBorder="1" applyAlignment="1">
      <alignment vertical="center"/>
      <protection/>
    </xf>
    <xf numFmtId="0" fontId="15" fillId="35" borderId="17" xfId="62" applyFont="1" applyFill="1" applyBorder="1" applyAlignment="1">
      <alignment vertical="center"/>
      <protection/>
    </xf>
    <xf numFmtId="0" fontId="15" fillId="37" borderId="23" xfId="62" applyFont="1" applyFill="1" applyBorder="1" applyAlignment="1">
      <alignment horizontal="center" vertical="center"/>
      <protection/>
    </xf>
    <xf numFmtId="49" fontId="15" fillId="37" borderId="23" xfId="62" applyNumberFormat="1" applyFont="1" applyFill="1" applyBorder="1" applyAlignment="1">
      <alignment horizontal="center" vertical="center"/>
      <protection/>
    </xf>
    <xf numFmtId="0" fontId="15" fillId="37" borderId="11" xfId="62" applyFont="1" applyFill="1" applyBorder="1" applyAlignment="1">
      <alignment horizontal="center" vertical="center"/>
      <protection/>
    </xf>
    <xf numFmtId="0" fontId="15" fillId="37" borderId="17" xfId="62" applyFont="1" applyFill="1" applyBorder="1" applyAlignment="1">
      <alignment vertical="center"/>
      <protection/>
    </xf>
    <xf numFmtId="0" fontId="15" fillId="37" borderId="17" xfId="62" applyNumberFormat="1" applyFont="1" applyFill="1" applyBorder="1" applyAlignment="1">
      <alignment vertical="center"/>
      <protection/>
    </xf>
    <xf numFmtId="0" fontId="15" fillId="37" borderId="18" xfId="62" applyFont="1" applyFill="1" applyBorder="1" applyAlignment="1">
      <alignment horizontal="center" vertical="center"/>
      <protection/>
    </xf>
    <xf numFmtId="0" fontId="15" fillId="37" borderId="23" xfId="62" applyFont="1" applyFill="1" applyBorder="1" applyAlignment="1">
      <alignment vertical="center"/>
      <protection/>
    </xf>
    <xf numFmtId="0" fontId="15" fillId="35" borderId="11" xfId="62" applyFont="1" applyFill="1" applyBorder="1" applyAlignment="1">
      <alignment vertical="center"/>
      <protection/>
    </xf>
    <xf numFmtId="0" fontId="15" fillId="35" borderId="18" xfId="62" applyFont="1" applyFill="1" applyBorder="1" applyAlignment="1">
      <alignment vertical="center"/>
      <protection/>
    </xf>
    <xf numFmtId="0" fontId="0" fillId="37" borderId="0" xfId="0" applyFill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0" fillId="37" borderId="0" xfId="0" applyFill="1" applyBorder="1" applyAlignment="1">
      <alignment horizontal="center" vertical="center"/>
    </xf>
    <xf numFmtId="0" fontId="0" fillId="37" borderId="40" xfId="0" applyFill="1" applyBorder="1" applyAlignment="1">
      <alignment vertical="center"/>
    </xf>
    <xf numFmtId="0" fontId="0" fillId="37" borderId="41" xfId="0" applyFill="1" applyBorder="1" applyAlignment="1">
      <alignment vertical="center"/>
    </xf>
    <xf numFmtId="0" fontId="0" fillId="37" borderId="42" xfId="0" applyFill="1" applyBorder="1" applyAlignment="1">
      <alignment vertical="center"/>
    </xf>
    <xf numFmtId="0" fontId="0" fillId="37" borderId="43" xfId="0" applyFill="1" applyBorder="1" applyAlignment="1">
      <alignment vertical="center"/>
    </xf>
    <xf numFmtId="0" fontId="0" fillId="37" borderId="44" xfId="0" applyFill="1" applyBorder="1" applyAlignment="1">
      <alignment vertical="center"/>
    </xf>
    <xf numFmtId="0" fontId="0" fillId="37" borderId="45" xfId="0" applyFill="1" applyBorder="1" applyAlignment="1">
      <alignment vertical="center"/>
    </xf>
    <xf numFmtId="0" fontId="15" fillId="35" borderId="17" xfId="0" applyFont="1" applyFill="1" applyBorder="1" applyAlignment="1">
      <alignment horizontal="left" vertical="top"/>
    </xf>
    <xf numFmtId="0" fontId="19" fillId="37" borderId="0" xfId="0" applyFont="1" applyFill="1" applyBorder="1" applyAlignment="1">
      <alignment vertical="center"/>
    </xf>
    <xf numFmtId="0" fontId="0" fillId="37" borderId="42" xfId="0" applyFill="1" applyBorder="1" applyAlignment="1">
      <alignment/>
    </xf>
    <xf numFmtId="0" fontId="0" fillId="37" borderId="0" xfId="0" applyFill="1" applyAlignment="1">
      <alignment/>
    </xf>
    <xf numFmtId="0" fontId="0" fillId="37" borderId="28" xfId="0" applyFill="1" applyBorder="1" applyAlignment="1">
      <alignment/>
    </xf>
    <xf numFmtId="0" fontId="0" fillId="37" borderId="27" xfId="0" applyFill="1" applyBorder="1" applyAlignment="1">
      <alignment vertical="center"/>
    </xf>
    <xf numFmtId="0" fontId="0" fillId="37" borderId="40" xfId="0" applyFill="1" applyBorder="1" applyAlignment="1">
      <alignment/>
    </xf>
    <xf numFmtId="0" fontId="0" fillId="35" borderId="23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9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9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35" borderId="19" xfId="0" applyFill="1" applyBorder="1" applyAlignment="1">
      <alignment horizontal="distributed" vertical="center"/>
    </xf>
    <xf numFmtId="0" fontId="0" fillId="35" borderId="12" xfId="0" applyFill="1" applyBorder="1" applyAlignment="1">
      <alignment horizontal="distributed" vertical="center"/>
    </xf>
    <xf numFmtId="0" fontId="0" fillId="35" borderId="13" xfId="0" applyFill="1" applyBorder="1" applyAlignment="1">
      <alignment horizontal="distributed" vertical="center"/>
    </xf>
    <xf numFmtId="6" fontId="0" fillId="0" borderId="0" xfId="58" applyFont="1" applyFill="1" applyBorder="1" applyAlignment="1">
      <alignment horizontal="right" vertical="center"/>
    </xf>
    <xf numFmtId="5" fontId="6" fillId="0" borderId="19" xfId="0" applyNumberFormat="1" applyFont="1" applyFill="1" applyBorder="1" applyAlignment="1">
      <alignment horizontal="center" vertical="center"/>
    </xf>
    <xf numFmtId="5" fontId="6" fillId="0" borderId="12" xfId="0" applyNumberFormat="1" applyFont="1" applyFill="1" applyBorder="1" applyAlignment="1">
      <alignment horizontal="center" vertical="center"/>
    </xf>
    <xf numFmtId="5" fontId="6" fillId="0" borderId="13" xfId="0" applyNumberFormat="1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5" borderId="23" xfId="0" applyFill="1" applyBorder="1" applyAlignment="1">
      <alignment horizontal="distributed" vertical="center"/>
    </xf>
    <xf numFmtId="0" fontId="0" fillId="35" borderId="17" xfId="0" applyFill="1" applyBorder="1" applyAlignment="1">
      <alignment horizontal="distributed" vertical="center"/>
    </xf>
    <xf numFmtId="0" fontId="0" fillId="35" borderId="23" xfId="0" applyFill="1" applyBorder="1" applyAlignment="1">
      <alignment horizontal="distributed" vertical="center" wrapText="1"/>
    </xf>
    <xf numFmtId="0" fontId="0" fillId="35" borderId="0" xfId="0" applyFill="1" applyBorder="1" applyAlignment="1">
      <alignment horizontal="distributed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6" fontId="0" fillId="0" borderId="23" xfId="58" applyFont="1" applyFill="1" applyBorder="1" applyAlignment="1">
      <alignment horizontal="right" vertical="center"/>
    </xf>
    <xf numFmtId="0" fontId="25" fillId="35" borderId="14" xfId="0" applyFont="1" applyFill="1" applyBorder="1" applyAlignment="1">
      <alignment horizontal="left" vertical="center" wrapText="1"/>
    </xf>
    <xf numFmtId="0" fontId="25" fillId="35" borderId="0" xfId="0" applyFont="1" applyFill="1" applyBorder="1" applyAlignment="1">
      <alignment horizontal="left" vertical="center" wrapText="1"/>
    </xf>
    <xf numFmtId="0" fontId="25" fillId="35" borderId="16" xfId="0" applyFont="1" applyFill="1" applyBorder="1" applyAlignment="1">
      <alignment horizontal="left" vertical="center" wrapText="1"/>
    </xf>
    <xf numFmtId="0" fontId="25" fillId="35" borderId="17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distributed" vertical="center"/>
    </xf>
    <xf numFmtId="0" fontId="10" fillId="36" borderId="0" xfId="0" applyFont="1" applyFill="1" applyAlignment="1">
      <alignment horizontal="left" vertical="center" indent="1"/>
    </xf>
    <xf numFmtId="0" fontId="10" fillId="36" borderId="0" xfId="0" applyFont="1" applyFill="1" applyBorder="1" applyAlignment="1">
      <alignment horizontal="left" vertical="center" indent="1"/>
    </xf>
    <xf numFmtId="0" fontId="10" fillId="35" borderId="16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0" fillId="35" borderId="1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2" fillId="0" borderId="16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10" fillId="35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horizontal="distributed" vertical="center"/>
    </xf>
    <xf numFmtId="0" fontId="0" fillId="35" borderId="0" xfId="0" applyFill="1" applyAlignment="1">
      <alignment horizontal="distributed" vertical="center"/>
    </xf>
    <xf numFmtId="5" fontId="11" fillId="36" borderId="19" xfId="0" applyNumberFormat="1" applyFont="1" applyFill="1" applyBorder="1" applyAlignment="1">
      <alignment horizontal="right" vertical="center"/>
    </xf>
    <xf numFmtId="5" fontId="11" fillId="36" borderId="12" xfId="0" applyNumberFormat="1" applyFont="1" applyFill="1" applyBorder="1" applyAlignment="1">
      <alignment horizontal="right" vertical="center"/>
    </xf>
    <xf numFmtId="0" fontId="11" fillId="35" borderId="12" xfId="0" applyNumberFormat="1" applyFont="1" applyFill="1" applyBorder="1" applyAlignment="1">
      <alignment horizontal="center" vertical="center"/>
    </xf>
    <xf numFmtId="0" fontId="11" fillId="35" borderId="13" xfId="0" applyNumberFormat="1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35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6" fillId="36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/>
    </xf>
    <xf numFmtId="0" fontId="10" fillId="35" borderId="10" xfId="0" applyFont="1" applyFill="1" applyBorder="1" applyAlignment="1">
      <alignment horizontal="distributed" vertical="center" wrapText="1"/>
    </xf>
    <xf numFmtId="0" fontId="10" fillId="35" borderId="23" xfId="0" applyFont="1" applyFill="1" applyBorder="1" applyAlignment="1">
      <alignment horizontal="distributed" vertical="center" wrapText="1"/>
    </xf>
    <xf numFmtId="0" fontId="10" fillId="35" borderId="11" xfId="0" applyFont="1" applyFill="1" applyBorder="1" applyAlignment="1">
      <alignment horizontal="distributed" vertical="center" wrapText="1"/>
    </xf>
    <xf numFmtId="0" fontId="10" fillId="35" borderId="14" xfId="0" applyFont="1" applyFill="1" applyBorder="1" applyAlignment="1">
      <alignment horizontal="distributed" vertical="center" wrapText="1"/>
    </xf>
    <xf numFmtId="0" fontId="10" fillId="35" borderId="0" xfId="0" applyFont="1" applyFill="1" applyBorder="1" applyAlignment="1">
      <alignment horizontal="distributed" vertical="center" wrapText="1"/>
    </xf>
    <xf numFmtId="0" fontId="10" fillId="35" borderId="15" xfId="0" applyFont="1" applyFill="1" applyBorder="1" applyAlignment="1">
      <alignment horizontal="distributed" vertical="center" wrapText="1"/>
    </xf>
    <xf numFmtId="0" fontId="10" fillId="35" borderId="16" xfId="0" applyFont="1" applyFill="1" applyBorder="1" applyAlignment="1">
      <alignment horizontal="distributed" vertical="center" wrapText="1"/>
    </xf>
    <xf numFmtId="0" fontId="10" fillId="35" borderId="17" xfId="0" applyFont="1" applyFill="1" applyBorder="1" applyAlignment="1">
      <alignment horizontal="distributed" vertical="center" wrapText="1"/>
    </xf>
    <xf numFmtId="0" fontId="10" fillId="35" borderId="18" xfId="0" applyFont="1" applyFill="1" applyBorder="1" applyAlignment="1">
      <alignment horizontal="distributed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0" fillId="35" borderId="16" xfId="0" applyFont="1" applyFill="1" applyBorder="1" applyAlignment="1">
      <alignment horizontal="right" vertical="center"/>
    </xf>
    <xf numFmtId="0" fontId="10" fillId="35" borderId="18" xfId="0" applyFont="1" applyFill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35" borderId="14" xfId="0" applyFont="1" applyFill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35" borderId="23" xfId="0" applyFont="1" applyFill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0" fillId="35" borderId="49" xfId="0" applyFill="1" applyBorder="1" applyAlignment="1">
      <alignment horizontal="distributed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0" fillId="35" borderId="19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1" fillId="36" borderId="12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 wrapText="1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7" xfId="61" applyFont="1" applyFill="1" applyBorder="1" applyAlignment="1">
      <alignment horizontal="left" vertical="center"/>
      <protection/>
    </xf>
    <xf numFmtId="49" fontId="17" fillId="0" borderId="0" xfId="61" applyNumberFormat="1" applyFont="1" applyFill="1" applyBorder="1" applyAlignment="1">
      <alignment horizontal="left" vertical="center"/>
      <protection/>
    </xf>
    <xf numFmtId="0" fontId="17" fillId="0" borderId="0" xfId="61" applyFont="1" applyFill="1" applyBorder="1" applyAlignment="1">
      <alignment horizontal="left" vertical="center"/>
      <protection/>
    </xf>
    <xf numFmtId="0" fontId="17" fillId="0" borderId="0" xfId="61" applyFont="1" applyFill="1" applyBorder="1" applyAlignment="1">
      <alignment horizontal="right" vertical="center"/>
      <protection/>
    </xf>
    <xf numFmtId="0" fontId="15" fillId="0" borderId="17" xfId="61" applyFont="1" applyFill="1" applyBorder="1" applyAlignment="1">
      <alignment horizontal="left" vertical="center"/>
      <protection/>
    </xf>
    <xf numFmtId="0" fontId="17" fillId="0" borderId="0" xfId="0" applyFont="1" applyFill="1" applyBorder="1" applyAlignment="1">
      <alignment horizontal="right" vertical="center"/>
    </xf>
    <xf numFmtId="0" fontId="15" fillId="35" borderId="0" xfId="61" applyFont="1" applyFill="1" applyBorder="1" applyAlignment="1">
      <alignment horizontal="center" vertical="center"/>
      <protection/>
    </xf>
    <xf numFmtId="9" fontId="15" fillId="38" borderId="0" xfId="42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35" borderId="10" xfId="61" applyFont="1" applyFill="1" applyBorder="1" applyAlignment="1">
      <alignment horizontal="center" vertical="center"/>
      <protection/>
    </xf>
    <xf numFmtId="0" fontId="15" fillId="35" borderId="23" xfId="61" applyFont="1" applyFill="1" applyBorder="1" applyAlignment="1">
      <alignment horizontal="center" vertical="center"/>
      <protection/>
    </xf>
    <xf numFmtId="0" fontId="15" fillId="35" borderId="11" xfId="61" applyFont="1" applyFill="1" applyBorder="1" applyAlignment="1">
      <alignment horizontal="center" vertical="center"/>
      <protection/>
    </xf>
    <xf numFmtId="0" fontId="15" fillId="35" borderId="16" xfId="61" applyFont="1" applyFill="1" applyBorder="1" applyAlignment="1">
      <alignment horizontal="center" vertical="center"/>
      <protection/>
    </xf>
    <xf numFmtId="0" fontId="15" fillId="35" borderId="17" xfId="61" applyFont="1" applyFill="1" applyBorder="1" applyAlignment="1">
      <alignment horizontal="center" vertical="center"/>
      <protection/>
    </xf>
    <xf numFmtId="0" fontId="15" fillId="35" borderId="18" xfId="61" applyFont="1" applyFill="1" applyBorder="1" applyAlignment="1">
      <alignment horizontal="center" vertical="center"/>
      <protection/>
    </xf>
    <xf numFmtId="0" fontId="15" fillId="36" borderId="0" xfId="61" applyFont="1" applyFill="1" applyBorder="1" applyAlignment="1">
      <alignment horizontal="left" vertical="center"/>
      <protection/>
    </xf>
    <xf numFmtId="49" fontId="15" fillId="35" borderId="0" xfId="61" applyNumberFormat="1" applyFont="1" applyFill="1" applyBorder="1" applyAlignment="1">
      <alignment horizontal="center" vertical="center"/>
      <protection/>
    </xf>
    <xf numFmtId="0" fontId="15" fillId="35" borderId="0" xfId="61" applyFont="1" applyFill="1" applyBorder="1" applyAlignment="1">
      <alignment vertical="center"/>
      <protection/>
    </xf>
    <xf numFmtId="0" fontId="28" fillId="35" borderId="0" xfId="61" applyFont="1" applyFill="1" applyBorder="1" applyAlignment="1">
      <alignment horizontal="left" vertical="center"/>
      <protection/>
    </xf>
    <xf numFmtId="0" fontId="15" fillId="35" borderId="0" xfId="61" applyFont="1" applyFill="1" applyBorder="1" applyAlignment="1">
      <alignment horizontal="left" vertical="center"/>
      <protection/>
    </xf>
    <xf numFmtId="49" fontId="15" fillId="36" borderId="0" xfId="0" applyNumberFormat="1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49" fontId="15" fillId="36" borderId="0" xfId="61" applyNumberFormat="1" applyFont="1" applyFill="1" applyBorder="1" applyAlignment="1">
      <alignment horizontal="center" vertical="center"/>
      <protection/>
    </xf>
    <xf numFmtId="0" fontId="15" fillId="36" borderId="0" xfId="61" applyFont="1" applyFill="1" applyBorder="1" applyAlignment="1">
      <alignment horizontal="center" vertical="center"/>
      <protection/>
    </xf>
    <xf numFmtId="0" fontId="15" fillId="0" borderId="0" xfId="61" applyFont="1" applyFill="1" applyBorder="1" applyAlignment="1">
      <alignment vertical="center"/>
      <protection/>
    </xf>
    <xf numFmtId="0" fontId="15" fillId="0" borderId="0" xfId="61" applyFont="1" applyFill="1" applyBorder="1" applyAlignment="1">
      <alignment horizontal="center" vertical="center"/>
      <protection/>
    </xf>
    <xf numFmtId="49" fontId="15" fillId="0" borderId="0" xfId="61" applyNumberFormat="1" applyFont="1" applyBorder="1" applyAlignment="1">
      <alignment horizontal="center" vertical="center"/>
      <protection/>
    </xf>
    <xf numFmtId="0" fontId="15" fillId="38" borderId="0" xfId="61" applyFont="1" applyFill="1" applyBorder="1" applyAlignment="1">
      <alignment horizontal="right" vertical="center"/>
      <protection/>
    </xf>
    <xf numFmtId="0" fontId="15" fillId="36" borderId="0" xfId="6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4" fillId="35" borderId="14" xfId="62" applyFont="1" applyFill="1" applyBorder="1" applyAlignment="1">
      <alignment horizontal="center" vertical="center"/>
      <protection/>
    </xf>
    <xf numFmtId="0" fontId="4" fillId="35" borderId="0" xfId="62" applyFont="1" applyFill="1" applyBorder="1" applyAlignment="1">
      <alignment horizontal="center" vertical="center"/>
      <protection/>
    </xf>
    <xf numFmtId="0" fontId="4" fillId="35" borderId="15" xfId="62" applyFont="1" applyFill="1" applyBorder="1" applyAlignment="1">
      <alignment horizontal="center" vertical="center"/>
      <protection/>
    </xf>
    <xf numFmtId="0" fontId="15" fillId="39" borderId="23" xfId="62" applyFont="1" applyFill="1" applyBorder="1" applyAlignment="1">
      <alignment horizontal="left" vertical="center"/>
      <protection/>
    </xf>
    <xf numFmtId="0" fontId="15" fillId="39" borderId="17" xfId="62" applyFont="1" applyFill="1" applyBorder="1" applyAlignment="1">
      <alignment horizontal="left" vertical="center"/>
      <protection/>
    </xf>
    <xf numFmtId="49" fontId="15" fillId="37" borderId="23" xfId="62" applyNumberFormat="1" applyFont="1" applyFill="1" applyBorder="1" applyAlignment="1">
      <alignment horizontal="center" vertical="center"/>
      <protection/>
    </xf>
    <xf numFmtId="49" fontId="15" fillId="37" borderId="17" xfId="62" applyNumberFormat="1" applyFont="1" applyFill="1" applyBorder="1" applyAlignment="1">
      <alignment horizontal="center" vertical="center"/>
      <protection/>
    </xf>
    <xf numFmtId="0" fontId="15" fillId="36" borderId="23" xfId="62" applyNumberFormat="1" applyFont="1" applyFill="1" applyBorder="1" applyAlignment="1">
      <alignment horizontal="left" vertical="center"/>
      <protection/>
    </xf>
    <xf numFmtId="0" fontId="15" fillId="36" borderId="17" xfId="62" applyNumberFormat="1" applyFont="1" applyFill="1" applyBorder="1" applyAlignment="1">
      <alignment horizontal="left" vertical="center"/>
      <protection/>
    </xf>
    <xf numFmtId="0" fontId="15" fillId="35" borderId="23" xfId="62" applyFont="1" applyFill="1" applyBorder="1" applyAlignment="1">
      <alignment horizontal="distributed" vertical="center"/>
      <protection/>
    </xf>
    <xf numFmtId="0" fontId="15" fillId="37" borderId="17" xfId="62" applyFont="1" applyFill="1" applyBorder="1" applyAlignment="1">
      <alignment horizontal="center" vertical="center"/>
      <protection/>
    </xf>
    <xf numFmtId="0" fontId="13" fillId="35" borderId="20" xfId="62" applyFont="1" applyFill="1" applyBorder="1" applyAlignment="1">
      <alignment horizontal="center" vertical="distributed" textRotation="255"/>
      <protection/>
    </xf>
    <xf numFmtId="0" fontId="15" fillId="39" borderId="20" xfId="62" applyFont="1" applyFill="1" applyBorder="1" applyAlignment="1">
      <alignment horizontal="left" vertical="top"/>
      <protection/>
    </xf>
    <xf numFmtId="0" fontId="21" fillId="35" borderId="10" xfId="62" applyFont="1" applyFill="1" applyBorder="1" applyAlignment="1">
      <alignment horizontal="center" vertical="distributed" textRotation="255"/>
      <protection/>
    </xf>
    <xf numFmtId="0" fontId="21" fillId="35" borderId="23" xfId="62" applyFont="1" applyFill="1" applyBorder="1" applyAlignment="1">
      <alignment horizontal="center" vertical="distributed" textRotation="255"/>
      <protection/>
    </xf>
    <xf numFmtId="0" fontId="21" fillId="35" borderId="11" xfId="62" applyFont="1" applyFill="1" applyBorder="1" applyAlignment="1">
      <alignment horizontal="center" vertical="distributed" textRotation="255"/>
      <protection/>
    </xf>
    <xf numFmtId="0" fontId="21" fillId="35" borderId="14" xfId="62" applyFont="1" applyFill="1" applyBorder="1" applyAlignment="1">
      <alignment horizontal="center" vertical="distributed" textRotation="255"/>
      <protection/>
    </xf>
    <xf numFmtId="0" fontId="21" fillId="35" borderId="0" xfId="62" applyFont="1" applyFill="1" applyBorder="1" applyAlignment="1">
      <alignment horizontal="center" vertical="distributed" textRotation="255"/>
      <protection/>
    </xf>
    <xf numFmtId="0" fontId="21" fillId="35" borderId="15" xfId="62" applyFont="1" applyFill="1" applyBorder="1" applyAlignment="1">
      <alignment horizontal="center" vertical="distributed" textRotation="255"/>
      <protection/>
    </xf>
    <xf numFmtId="0" fontId="21" fillId="35" borderId="16" xfId="62" applyFont="1" applyFill="1" applyBorder="1" applyAlignment="1">
      <alignment horizontal="center" vertical="distributed" textRotation="255"/>
      <protection/>
    </xf>
    <xf numFmtId="0" fontId="21" fillId="35" borderId="17" xfId="62" applyFont="1" applyFill="1" applyBorder="1" applyAlignment="1">
      <alignment horizontal="center" vertical="distributed" textRotation="255"/>
      <protection/>
    </xf>
    <xf numFmtId="0" fontId="21" fillId="35" borderId="18" xfId="62" applyFont="1" applyFill="1" applyBorder="1" applyAlignment="1">
      <alignment horizontal="center" vertical="distributed" textRotation="255"/>
      <protection/>
    </xf>
    <xf numFmtId="0" fontId="15" fillId="37" borderId="23" xfId="62" applyFont="1" applyFill="1" applyBorder="1" applyAlignment="1">
      <alignment horizontal="center" vertical="center"/>
      <protection/>
    </xf>
    <xf numFmtId="0" fontId="15" fillId="35" borderId="0" xfId="62" applyFont="1" applyFill="1" applyBorder="1" applyAlignment="1">
      <alignment horizontal="center" vertical="center"/>
      <protection/>
    </xf>
    <xf numFmtId="0" fontId="21" fillId="35" borderId="0" xfId="62" applyFont="1" applyFill="1" applyBorder="1" applyAlignment="1">
      <alignment horizontal="center" vertical="top" wrapText="1"/>
      <protection/>
    </xf>
    <xf numFmtId="0" fontId="21" fillId="35" borderId="0" xfId="62" applyFont="1" applyFill="1" applyBorder="1" applyAlignment="1">
      <alignment horizontal="center" vertical="top"/>
      <protection/>
    </xf>
    <xf numFmtId="0" fontId="21" fillId="35" borderId="17" xfId="62" applyFont="1" applyFill="1" applyBorder="1" applyAlignment="1">
      <alignment horizontal="center" vertical="top"/>
      <protection/>
    </xf>
    <xf numFmtId="0" fontId="15" fillId="35" borderId="0" xfId="62" applyFont="1" applyFill="1" applyBorder="1" applyAlignment="1">
      <alignment horizontal="distributed" vertical="center"/>
      <protection/>
    </xf>
    <xf numFmtId="0" fontId="15" fillId="35" borderId="17" xfId="62" applyFont="1" applyFill="1" applyBorder="1" applyAlignment="1">
      <alignment horizontal="distributed" vertical="center"/>
      <protection/>
    </xf>
    <xf numFmtId="0" fontId="15" fillId="35" borderId="10" xfId="62" applyFont="1" applyFill="1" applyBorder="1" applyAlignment="1">
      <alignment horizontal="center" vertical="distributed" textRotation="255"/>
      <protection/>
    </xf>
    <xf numFmtId="0" fontId="15" fillId="35" borderId="23" xfId="62" applyFont="1" applyFill="1" applyBorder="1" applyAlignment="1">
      <alignment horizontal="center" vertical="distributed" textRotation="255"/>
      <protection/>
    </xf>
    <xf numFmtId="0" fontId="15" fillId="35" borderId="11" xfId="62" applyFont="1" applyFill="1" applyBorder="1" applyAlignment="1">
      <alignment horizontal="center" vertical="distributed" textRotation="255"/>
      <protection/>
    </xf>
    <xf numFmtId="0" fontId="15" fillId="35" borderId="14" xfId="62" applyFont="1" applyFill="1" applyBorder="1" applyAlignment="1">
      <alignment horizontal="center" vertical="distributed" textRotation="255"/>
      <protection/>
    </xf>
    <xf numFmtId="0" fontId="15" fillId="35" borderId="0" xfId="62" applyFont="1" applyFill="1" applyBorder="1" applyAlignment="1">
      <alignment horizontal="center" vertical="distributed" textRotation="255"/>
      <protection/>
    </xf>
    <xf numFmtId="0" fontId="15" fillId="35" borderId="15" xfId="62" applyFont="1" applyFill="1" applyBorder="1" applyAlignment="1">
      <alignment horizontal="center" vertical="distributed" textRotation="255"/>
      <protection/>
    </xf>
    <xf numFmtId="0" fontId="15" fillId="35" borderId="16" xfId="62" applyFont="1" applyFill="1" applyBorder="1" applyAlignment="1">
      <alignment horizontal="center" vertical="distributed" textRotation="255"/>
      <protection/>
    </xf>
    <xf numFmtId="0" fontId="15" fillId="35" borderId="17" xfId="62" applyFont="1" applyFill="1" applyBorder="1" applyAlignment="1">
      <alignment horizontal="center" vertical="distributed" textRotation="255"/>
      <protection/>
    </xf>
    <xf numFmtId="0" fontId="15" fillId="35" borderId="18" xfId="62" applyFont="1" applyFill="1" applyBorder="1" applyAlignment="1">
      <alignment horizontal="center" vertical="distributed" textRotation="255"/>
      <protection/>
    </xf>
    <xf numFmtId="0" fontId="15" fillId="0" borderId="23" xfId="62" applyFont="1" applyFill="1" applyBorder="1" applyAlignment="1">
      <alignment horizontal="center" vertical="center"/>
      <protection/>
    </xf>
    <xf numFmtId="0" fontId="0" fillId="0" borderId="2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5" fillId="0" borderId="23" xfId="62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15" fillId="0" borderId="17" xfId="62" applyFont="1" applyFill="1" applyBorder="1" applyAlignment="1">
      <alignment vertical="center"/>
      <protection/>
    </xf>
    <xf numFmtId="49" fontId="15" fillId="35" borderId="19" xfId="62" applyNumberFormat="1" applyFont="1" applyFill="1" applyBorder="1" applyAlignment="1">
      <alignment horizontal="center" vertical="center"/>
      <protection/>
    </xf>
    <xf numFmtId="49" fontId="15" fillId="35" borderId="12" xfId="62" applyNumberFormat="1" applyFont="1" applyFill="1" applyBorder="1" applyAlignment="1">
      <alignment horizontal="center" vertical="center"/>
      <protection/>
    </xf>
    <xf numFmtId="0" fontId="15" fillId="35" borderId="12" xfId="62" applyFont="1" applyFill="1" applyBorder="1" applyAlignment="1">
      <alignment horizontal="center" vertical="center"/>
      <protection/>
    </xf>
    <xf numFmtId="0" fontId="15" fillId="35" borderId="12" xfId="62" applyFont="1" applyFill="1" applyBorder="1" applyAlignment="1">
      <alignment horizontal="distributed" vertical="center"/>
      <protection/>
    </xf>
    <xf numFmtId="0" fontId="15" fillId="36" borderId="12" xfId="62" applyFont="1" applyFill="1" applyBorder="1" applyAlignment="1">
      <alignment vertical="center"/>
      <protection/>
    </xf>
    <xf numFmtId="0" fontId="0" fillId="35" borderId="0" xfId="62" applyFont="1" applyFill="1" applyBorder="1" applyAlignment="1">
      <alignment horizontal="left" vertical="center"/>
      <protection/>
    </xf>
    <xf numFmtId="0" fontId="0" fillId="35" borderId="0" xfId="62" applyFont="1" applyFill="1" applyBorder="1" applyAlignment="1">
      <alignment horizontal="distributed" vertical="center"/>
      <protection/>
    </xf>
    <xf numFmtId="0" fontId="0" fillId="36" borderId="0" xfId="62" applyFont="1" applyFill="1" applyBorder="1" applyAlignment="1">
      <alignment vertical="center"/>
      <protection/>
    </xf>
    <xf numFmtId="0" fontId="0" fillId="35" borderId="0" xfId="62" applyFont="1" applyFill="1" applyBorder="1" applyAlignment="1">
      <alignment horizontal="center" vertical="center"/>
      <protection/>
    </xf>
    <xf numFmtId="0" fontId="0" fillId="35" borderId="0" xfId="62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49" fontId="0" fillId="0" borderId="0" xfId="62" applyNumberFormat="1" applyFont="1" applyFill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35" borderId="0" xfId="0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horizontal="left" vertical="center"/>
    </xf>
    <xf numFmtId="49" fontId="0" fillId="35" borderId="12" xfId="0" applyNumberForma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distributed" vertical="center"/>
    </xf>
    <xf numFmtId="0" fontId="0" fillId="36" borderId="12" xfId="0" applyFont="1" applyFill="1" applyBorder="1" applyAlignment="1">
      <alignment vertical="center"/>
    </xf>
    <xf numFmtId="49" fontId="0" fillId="35" borderId="23" xfId="0" applyNumberFormat="1" applyFill="1" applyBorder="1" applyAlignment="1">
      <alignment horizontal="center" vertical="center"/>
    </xf>
    <xf numFmtId="49" fontId="0" fillId="35" borderId="17" xfId="0" applyNumberForma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distributed" vertical="center"/>
    </xf>
    <xf numFmtId="0" fontId="13" fillId="35" borderId="10" xfId="0" applyFont="1" applyFill="1" applyBorder="1" applyAlignment="1">
      <alignment horizontal="right" vertical="center"/>
    </xf>
    <xf numFmtId="0" fontId="13" fillId="35" borderId="23" xfId="0" applyFont="1" applyFill="1" applyBorder="1" applyAlignment="1">
      <alignment horizontal="right" vertical="center"/>
    </xf>
    <xf numFmtId="0" fontId="13" fillId="35" borderId="34" xfId="0" applyFont="1" applyFill="1" applyBorder="1" applyAlignment="1">
      <alignment horizontal="right" vertical="center"/>
    </xf>
    <xf numFmtId="0" fontId="0" fillId="36" borderId="16" xfId="0" applyNumberFormat="1" applyFill="1" applyBorder="1" applyAlignment="1">
      <alignment horizontal="center" vertical="center"/>
    </xf>
    <xf numFmtId="0" fontId="0" fillId="36" borderId="17" xfId="0" applyNumberFormat="1" applyFill="1" applyBorder="1" applyAlignment="1">
      <alignment horizontal="center" vertical="center"/>
    </xf>
    <xf numFmtId="0" fontId="0" fillId="36" borderId="18" xfId="0" applyNumberForma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59" xfId="0" applyNumberFormat="1" applyFont="1" applyFill="1" applyBorder="1" applyAlignment="1">
      <alignment horizontal="center" vertical="center"/>
    </xf>
    <xf numFmtId="0" fontId="13" fillId="35" borderId="33" xfId="0" applyFont="1" applyFill="1" applyBorder="1" applyAlignment="1">
      <alignment horizontal="right" vertical="center"/>
    </xf>
    <xf numFmtId="0" fontId="13" fillId="35" borderId="11" xfId="0" applyFont="1" applyFill="1" applyBorder="1" applyAlignment="1">
      <alignment horizontal="right" vertical="center"/>
    </xf>
    <xf numFmtId="0" fontId="8" fillId="0" borderId="6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49" fontId="0" fillId="36" borderId="12" xfId="0" applyNumberFormat="1" applyFont="1" applyFill="1" applyBorder="1" applyAlignment="1">
      <alignment horizontal="center" vertical="center"/>
    </xf>
    <xf numFmtId="0" fontId="0" fillId="36" borderId="12" xfId="0" applyNumberFormat="1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/>
    </xf>
    <xf numFmtId="0" fontId="0" fillId="36" borderId="19" xfId="0" applyNumberFormat="1" applyFill="1" applyBorder="1" applyAlignment="1">
      <alignment horizontal="center" vertical="center"/>
    </xf>
    <xf numFmtId="0" fontId="0" fillId="36" borderId="12" xfId="0" applyNumberFormat="1" applyFill="1" applyBorder="1" applyAlignment="1">
      <alignment horizontal="center" vertical="center"/>
    </xf>
    <xf numFmtId="6" fontId="8" fillId="36" borderId="12" xfId="58" applyFont="1" applyFill="1" applyBorder="1" applyAlignment="1">
      <alignment horizontal="right" vertical="center"/>
    </xf>
    <xf numFmtId="0" fontId="8" fillId="36" borderId="12" xfId="0" applyNumberFormat="1" applyFont="1" applyFill="1" applyBorder="1" applyAlignment="1">
      <alignment horizontal="center" vertical="center"/>
    </xf>
    <xf numFmtId="0" fontId="8" fillId="36" borderId="13" xfId="0" applyNumberFormat="1" applyFont="1" applyFill="1" applyBorder="1" applyAlignment="1">
      <alignment horizontal="center" vertical="center"/>
    </xf>
    <xf numFmtId="49" fontId="0" fillId="35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49" fontId="0" fillId="36" borderId="12" xfId="0" applyNumberFormat="1" applyFont="1" applyFill="1" applyBorder="1" applyAlignment="1">
      <alignment horizontal="center" vertical="center" readingOrder="1"/>
    </xf>
    <xf numFmtId="0" fontId="0" fillId="36" borderId="12" xfId="0" applyNumberFormat="1" applyFont="1" applyFill="1" applyBorder="1" applyAlignment="1">
      <alignment horizontal="center" vertical="center" readingOrder="1"/>
    </xf>
    <xf numFmtId="0" fontId="15" fillId="35" borderId="12" xfId="0" applyFont="1" applyFill="1" applyBorder="1" applyAlignment="1">
      <alignment vertical="center"/>
    </xf>
    <xf numFmtId="0" fontId="15" fillId="35" borderId="13" xfId="0" applyFont="1" applyFill="1" applyBorder="1" applyAlignment="1">
      <alignment vertical="center"/>
    </xf>
    <xf numFmtId="0" fontId="15" fillId="35" borderId="12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9" fontId="15" fillId="36" borderId="23" xfId="0" applyNumberFormat="1" applyFont="1" applyFill="1" applyBorder="1" applyAlignment="1">
      <alignment horizontal="center" vertical="center"/>
    </xf>
    <xf numFmtId="0" fontId="15" fillId="36" borderId="23" xfId="0" applyFont="1" applyFill="1" applyBorder="1" applyAlignment="1">
      <alignment horizontal="center" vertical="center"/>
    </xf>
    <xf numFmtId="49" fontId="0" fillId="36" borderId="0" xfId="0" applyNumberFormat="1" applyFont="1" applyFill="1" applyBorder="1" applyAlignment="1">
      <alignment horizontal="center" vertical="center"/>
    </xf>
    <xf numFmtId="0" fontId="0" fillId="36" borderId="0" xfId="0" applyNumberFormat="1" applyFont="1" applyFill="1" applyBorder="1" applyAlignment="1">
      <alignment horizontal="center" vertical="center"/>
    </xf>
    <xf numFmtId="9" fontId="15" fillId="36" borderId="0" xfId="0" applyNumberFormat="1" applyFont="1" applyFill="1" applyBorder="1" applyAlignment="1">
      <alignment horizontal="center" vertical="center"/>
    </xf>
    <xf numFmtId="0" fontId="0" fillId="36" borderId="23" xfId="0" applyNumberFormat="1" applyFont="1" applyFill="1" applyBorder="1" applyAlignment="1">
      <alignment horizontal="center" vertical="center"/>
    </xf>
    <xf numFmtId="6" fontId="15" fillId="36" borderId="23" xfId="58" applyFont="1" applyFill="1" applyBorder="1" applyAlignment="1">
      <alignment vertical="center"/>
    </xf>
    <xf numFmtId="0" fontId="0" fillId="36" borderId="0" xfId="0" applyFill="1" applyBorder="1" applyAlignment="1">
      <alignment horizontal="center" vertical="center"/>
    </xf>
    <xf numFmtId="6" fontId="15" fillId="36" borderId="0" xfId="58" applyFont="1" applyFill="1" applyBorder="1" applyAlignment="1">
      <alignment vertical="center"/>
    </xf>
    <xf numFmtId="49" fontId="0" fillId="35" borderId="0" xfId="0" applyNumberForma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distributed" vertical="center" wrapText="1"/>
    </xf>
    <xf numFmtId="0" fontId="15" fillId="35" borderId="0" xfId="0" applyFont="1" applyFill="1" applyBorder="1" applyAlignment="1">
      <alignment horizontal="distributed" vertical="center"/>
    </xf>
    <xf numFmtId="0" fontId="0" fillId="0" borderId="40" xfId="0" applyFill="1" applyBorder="1" applyAlignment="1">
      <alignment horizontal="left" vertical="center"/>
    </xf>
    <xf numFmtId="0" fontId="15" fillId="35" borderId="12" xfId="0" applyFont="1" applyFill="1" applyBorder="1" applyAlignment="1">
      <alignment horizontal="distributed" vertical="center" shrinkToFit="1"/>
    </xf>
    <xf numFmtId="0" fontId="0" fillId="0" borderId="12" xfId="0" applyFill="1" applyBorder="1" applyAlignment="1">
      <alignment vertical="center" wrapText="1"/>
    </xf>
    <xf numFmtId="0" fontId="19" fillId="37" borderId="61" xfId="0" applyFont="1" applyFill="1" applyBorder="1" applyAlignment="1">
      <alignment horizontal="center" vertical="center"/>
    </xf>
    <xf numFmtId="0" fontId="19" fillId="37" borderId="62" xfId="0" applyFont="1" applyFill="1" applyBorder="1" applyAlignment="1">
      <alignment horizontal="center" vertical="center"/>
    </xf>
    <xf numFmtId="0" fontId="19" fillId="37" borderId="6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left" vertical="center"/>
    </xf>
    <xf numFmtId="0" fontId="19" fillId="37" borderId="23" xfId="0" applyFont="1" applyFill="1" applyBorder="1" applyAlignment="1">
      <alignment horizontal="left" vertical="center"/>
    </xf>
    <xf numFmtId="0" fontId="0" fillId="37" borderId="64" xfId="0" applyFill="1" applyBorder="1" applyAlignment="1">
      <alignment horizontal="center" vertical="center"/>
    </xf>
    <xf numFmtId="0" fontId="0" fillId="37" borderId="65" xfId="0" applyFill="1" applyBorder="1" applyAlignment="1">
      <alignment horizontal="center" vertical="center"/>
    </xf>
    <xf numFmtId="0" fontId="0" fillId="37" borderId="66" xfId="0" applyFill="1" applyBorder="1" applyAlignment="1">
      <alignment horizontal="center" vertical="center"/>
    </xf>
    <xf numFmtId="0" fontId="19" fillId="37" borderId="67" xfId="0" applyFont="1" applyFill="1" applyBorder="1" applyAlignment="1">
      <alignment horizontal="center" vertical="center"/>
    </xf>
    <xf numFmtId="0" fontId="19" fillId="37" borderId="65" xfId="0" applyFont="1" applyFill="1" applyBorder="1" applyAlignment="1">
      <alignment horizontal="center" vertical="center"/>
    </xf>
    <xf numFmtId="0" fontId="19" fillId="37" borderId="68" xfId="0" applyFont="1" applyFill="1" applyBorder="1" applyAlignment="1">
      <alignment horizontal="center" vertical="center"/>
    </xf>
    <xf numFmtId="0" fontId="19" fillId="37" borderId="64" xfId="0" applyFont="1" applyFill="1" applyBorder="1" applyAlignment="1">
      <alignment horizontal="center" vertical="center"/>
    </xf>
    <xf numFmtId="0" fontId="19" fillId="37" borderId="66" xfId="0" applyFont="1" applyFill="1" applyBorder="1" applyAlignment="1">
      <alignment horizontal="center" vertical="center"/>
    </xf>
    <xf numFmtId="0" fontId="19" fillId="37" borderId="69" xfId="0" applyFont="1" applyFill="1" applyBorder="1" applyAlignment="1">
      <alignment horizontal="center" vertical="center"/>
    </xf>
    <xf numFmtId="0" fontId="19" fillId="37" borderId="70" xfId="0" applyFont="1" applyFill="1" applyBorder="1" applyAlignment="1">
      <alignment horizontal="center" vertical="center"/>
    </xf>
    <xf numFmtId="0" fontId="19" fillId="37" borderId="71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left" vertical="center"/>
    </xf>
    <xf numFmtId="0" fontId="15" fillId="36" borderId="23" xfId="0" applyNumberFormat="1" applyFont="1" applyFill="1" applyBorder="1" applyAlignment="1">
      <alignment horizontal="center" vertical="center"/>
    </xf>
    <xf numFmtId="0" fontId="15" fillId="36" borderId="17" xfId="0" applyNumberFormat="1" applyFont="1" applyFill="1" applyBorder="1" applyAlignment="1">
      <alignment horizontal="center" vertical="center"/>
    </xf>
    <xf numFmtId="49" fontId="15" fillId="35" borderId="23" xfId="0" applyNumberFormat="1" applyFont="1" applyFill="1" applyBorder="1" applyAlignment="1">
      <alignment horizontal="distributed" vertical="center"/>
    </xf>
    <xf numFmtId="49" fontId="15" fillId="35" borderId="17" xfId="0" applyNumberFormat="1" applyFont="1" applyFill="1" applyBorder="1" applyAlignment="1">
      <alignment horizontal="distributed" vertical="center"/>
    </xf>
    <xf numFmtId="0" fontId="0" fillId="0" borderId="0" xfId="0" applyAlignment="1">
      <alignment/>
    </xf>
    <xf numFmtId="49" fontId="15" fillId="35" borderId="0" xfId="0" applyNumberFormat="1" applyFont="1" applyFill="1" applyBorder="1" applyAlignment="1">
      <alignment horizontal="distributed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distributed" vertical="center"/>
    </xf>
    <xf numFmtId="0" fontId="15" fillId="36" borderId="23" xfId="0" applyFont="1" applyFill="1" applyBorder="1" applyAlignment="1">
      <alignment horizontal="left" vertical="center"/>
    </xf>
    <xf numFmtId="0" fontId="15" fillId="36" borderId="17" xfId="0" applyFont="1" applyFill="1" applyBorder="1" applyAlignment="1">
      <alignment horizontal="left" vertical="center"/>
    </xf>
    <xf numFmtId="0" fontId="0" fillId="0" borderId="17" xfId="0" applyBorder="1" applyAlignment="1">
      <alignment horizontal="distributed" vertical="center"/>
    </xf>
    <xf numFmtId="0" fontId="15" fillId="35" borderId="23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5" fontId="8" fillId="0" borderId="23" xfId="0" applyNumberFormat="1" applyFont="1" applyBorder="1" applyAlignment="1">
      <alignment horizontal="right" vertical="center"/>
    </xf>
    <xf numFmtId="5" fontId="8" fillId="0" borderId="0" xfId="0" applyNumberFormat="1" applyFont="1" applyBorder="1" applyAlignment="1">
      <alignment horizontal="right" vertical="center"/>
    </xf>
    <xf numFmtId="5" fontId="8" fillId="36" borderId="23" xfId="0" applyNumberFormat="1" applyFont="1" applyFill="1" applyBorder="1" applyAlignment="1">
      <alignment horizontal="right" vertical="center"/>
    </xf>
    <xf numFmtId="5" fontId="8" fillId="36" borderId="17" xfId="0" applyNumberFormat="1" applyFont="1" applyFill="1" applyBorder="1" applyAlignment="1">
      <alignment horizontal="right" vertical="center"/>
    </xf>
    <xf numFmtId="0" fontId="19" fillId="37" borderId="72" xfId="0" applyFont="1" applyFill="1" applyBorder="1" applyAlignment="1">
      <alignment horizontal="center" vertical="center"/>
    </xf>
    <xf numFmtId="0" fontId="0" fillId="37" borderId="72" xfId="0" applyFill="1" applyBorder="1" applyAlignment="1">
      <alignment horizontal="center" vertical="center"/>
    </xf>
    <xf numFmtId="0" fontId="19" fillId="37" borderId="41" xfId="0" applyFont="1" applyFill="1" applyBorder="1" applyAlignment="1">
      <alignment horizontal="center" vertical="center"/>
    </xf>
    <xf numFmtId="0" fontId="19" fillId="37" borderId="40" xfId="0" applyFont="1" applyFill="1" applyBorder="1" applyAlignment="1">
      <alignment horizontal="center" vertical="center"/>
    </xf>
    <xf numFmtId="0" fontId="19" fillId="37" borderId="42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left" vertical="center"/>
    </xf>
    <xf numFmtId="0" fontId="19" fillId="37" borderId="0" xfId="0" applyFont="1" applyFill="1" applyBorder="1" applyAlignment="1">
      <alignment horizontal="left" vertical="center"/>
    </xf>
    <xf numFmtId="0" fontId="15" fillId="35" borderId="11" xfId="0" applyFont="1" applyFill="1" applyBorder="1" applyAlignment="1">
      <alignment horizontal="left" vertical="center"/>
    </xf>
    <xf numFmtId="0" fontId="15" fillId="37" borderId="17" xfId="0" applyFont="1" applyFill="1" applyBorder="1" applyAlignment="1">
      <alignment horizontal="left" vertical="center"/>
    </xf>
    <xf numFmtId="0" fontId="15" fillId="37" borderId="18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36" borderId="14" xfId="0" applyNumberFormat="1" applyFont="1" applyFill="1" applyBorder="1" applyAlignment="1">
      <alignment horizontal="center" vertical="center"/>
    </xf>
    <xf numFmtId="0" fontId="6" fillId="36" borderId="0" xfId="0" applyNumberFormat="1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49" fontId="6" fillId="0" borderId="73" xfId="0" applyNumberFormat="1" applyFont="1" applyFill="1" applyBorder="1" applyAlignment="1">
      <alignment horizontal="center" vertical="center"/>
    </xf>
    <xf numFmtId="49" fontId="6" fillId="0" borderId="74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 vertical="center"/>
    </xf>
    <xf numFmtId="49" fontId="6" fillId="0" borderId="59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15" fillId="35" borderId="33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center" vertical="center"/>
    </xf>
    <xf numFmtId="0" fontId="6" fillId="36" borderId="73" xfId="0" applyNumberFormat="1" applyFont="1" applyFill="1" applyBorder="1" applyAlignment="1">
      <alignment horizontal="center" vertical="center"/>
    </xf>
    <xf numFmtId="0" fontId="6" fillId="36" borderId="74" xfId="0" applyNumberFormat="1" applyFont="1" applyFill="1" applyBorder="1" applyAlignment="1">
      <alignment horizontal="center" vertical="center"/>
    </xf>
    <xf numFmtId="0" fontId="6" fillId="36" borderId="60" xfId="0" applyNumberFormat="1" applyFont="1" applyFill="1" applyBorder="1" applyAlignment="1">
      <alignment horizontal="center" vertical="center"/>
    </xf>
    <xf numFmtId="0" fontId="6" fillId="36" borderId="59" xfId="0" applyNumberFormat="1" applyFont="1" applyFill="1" applyBorder="1" applyAlignment="1">
      <alignment horizontal="center" vertical="center"/>
    </xf>
    <xf numFmtId="0" fontId="6" fillId="36" borderId="15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5" fillId="36" borderId="23" xfId="0" applyFont="1" applyFill="1" applyBorder="1" applyAlignment="1">
      <alignment vertical="center"/>
    </xf>
    <xf numFmtId="0" fontId="15" fillId="36" borderId="11" xfId="0" applyFont="1" applyFill="1" applyBorder="1" applyAlignment="1">
      <alignment vertical="center"/>
    </xf>
    <xf numFmtId="0" fontId="15" fillId="36" borderId="15" xfId="0" applyFont="1" applyFill="1" applyBorder="1" applyAlignment="1">
      <alignment vertical="center"/>
    </xf>
    <xf numFmtId="0" fontId="15" fillId="36" borderId="17" xfId="0" applyFont="1" applyFill="1" applyBorder="1" applyAlignment="1">
      <alignment vertical="center"/>
    </xf>
    <xf numFmtId="0" fontId="15" fillId="36" borderId="18" xfId="0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36" borderId="75" xfId="0" applyNumberFormat="1" applyFont="1" applyFill="1" applyBorder="1" applyAlignment="1">
      <alignment horizontal="center" vertical="center"/>
    </xf>
    <xf numFmtId="0" fontId="6" fillId="36" borderId="76" xfId="0" applyNumberFormat="1" applyFont="1" applyFill="1" applyBorder="1" applyAlignment="1">
      <alignment horizontal="center" vertical="center"/>
    </xf>
    <xf numFmtId="0" fontId="6" fillId="36" borderId="77" xfId="0" applyNumberFormat="1" applyFont="1" applyFill="1" applyBorder="1" applyAlignment="1">
      <alignment horizontal="center" vertical="center"/>
    </xf>
    <xf numFmtId="0" fontId="6" fillId="36" borderId="78" xfId="0" applyNumberFormat="1" applyFont="1" applyFill="1" applyBorder="1" applyAlignment="1">
      <alignment horizontal="center" vertical="center"/>
    </xf>
    <xf numFmtId="0" fontId="6" fillId="36" borderId="17" xfId="0" applyNumberFormat="1" applyFont="1" applyFill="1" applyBorder="1" applyAlignment="1">
      <alignment horizontal="center" vertical="center"/>
    </xf>
    <xf numFmtId="0" fontId="6" fillId="36" borderId="18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8" fillId="36" borderId="23" xfId="0" applyFont="1" applyFill="1" applyBorder="1" applyAlignment="1">
      <alignment horizontal="left" vertical="center"/>
    </xf>
    <xf numFmtId="0" fontId="8" fillId="36" borderId="11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left" vertical="center"/>
    </xf>
    <xf numFmtId="0" fontId="8" fillId="36" borderId="15" xfId="0" applyFont="1" applyFill="1" applyBorder="1" applyAlignment="1">
      <alignment horizontal="left" vertical="center"/>
    </xf>
    <xf numFmtId="0" fontId="8" fillId="36" borderId="17" xfId="0" applyFont="1" applyFill="1" applyBorder="1" applyAlignment="1">
      <alignment horizontal="left" vertical="center"/>
    </xf>
    <xf numFmtId="0" fontId="8" fillId="36" borderId="18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center"/>
    </xf>
    <xf numFmtId="0" fontId="6" fillId="35" borderId="79" xfId="0" applyFont="1" applyFill="1" applyBorder="1" applyAlignment="1">
      <alignment horizontal="center" vertical="center"/>
    </xf>
    <xf numFmtId="0" fontId="6" fillId="35" borderId="80" xfId="0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6" fillId="0" borderId="75" xfId="0" applyNumberFormat="1" applyFont="1" applyFill="1" applyBorder="1" applyAlignment="1">
      <alignment horizontal="center" vertical="center"/>
    </xf>
    <xf numFmtId="49" fontId="6" fillId="0" borderId="76" xfId="0" applyNumberFormat="1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/>
    </xf>
    <xf numFmtId="49" fontId="6" fillId="0" borderId="78" xfId="0" applyNumberFormat="1" applyFont="1" applyFill="1" applyBorder="1" applyAlignment="1">
      <alignment horizontal="center" vertical="center"/>
    </xf>
    <xf numFmtId="0" fontId="13" fillId="36" borderId="23" xfId="0" applyNumberFormat="1" applyFont="1" applyFill="1" applyBorder="1" applyAlignment="1">
      <alignment horizontal="center" vertical="center"/>
    </xf>
    <xf numFmtId="0" fontId="13" fillId="36" borderId="0" xfId="0" applyNumberFormat="1" applyFont="1" applyFill="1" applyBorder="1" applyAlignment="1">
      <alignment horizontal="center" vertical="center"/>
    </xf>
    <xf numFmtId="0" fontId="13" fillId="36" borderId="17" xfId="0" applyNumberFormat="1" applyFont="1" applyFill="1" applyBorder="1" applyAlignment="1">
      <alignment horizontal="center" vertical="center"/>
    </xf>
    <xf numFmtId="0" fontId="15" fillId="35" borderId="81" xfId="0" applyFont="1" applyFill="1" applyBorder="1" applyAlignment="1">
      <alignment horizontal="center" vertical="center"/>
    </xf>
    <xf numFmtId="0" fontId="15" fillId="35" borderId="82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79" xfId="0" applyFont="1" applyFill="1" applyBorder="1" applyAlignment="1">
      <alignment horizontal="center" vertical="center"/>
    </xf>
    <xf numFmtId="0" fontId="15" fillId="35" borderId="80" xfId="0" applyFont="1" applyFill="1" applyBorder="1" applyAlignment="1">
      <alignment horizontal="center" vertical="center"/>
    </xf>
    <xf numFmtId="0" fontId="15" fillId="35" borderId="38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distributed" vertical="center" wrapText="1"/>
    </xf>
    <xf numFmtId="0" fontId="15" fillId="35" borderId="17" xfId="0" applyFont="1" applyFill="1" applyBorder="1" applyAlignment="1">
      <alignment horizontal="distributed" vertical="center" wrapText="1"/>
    </xf>
    <xf numFmtId="0" fontId="15" fillId="35" borderId="0" xfId="0" applyFont="1" applyFill="1" applyAlignment="1">
      <alignment horizontal="distributed" vertical="center" wrapText="1"/>
    </xf>
    <xf numFmtId="49" fontId="15" fillId="35" borderId="23" xfId="0" applyNumberFormat="1" applyFont="1" applyFill="1" applyBorder="1" applyAlignment="1">
      <alignment horizontal="center" vertical="center"/>
    </xf>
    <xf numFmtId="49" fontId="15" fillId="35" borderId="0" xfId="0" applyNumberFormat="1" applyFont="1" applyFill="1" applyBorder="1" applyAlignment="1">
      <alignment horizontal="center" vertical="center"/>
    </xf>
    <xf numFmtId="49" fontId="15" fillId="35" borderId="17" xfId="0" applyNumberFormat="1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16" fillId="35" borderId="15" xfId="0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distributed" vertical="center"/>
    </xf>
    <xf numFmtId="0" fontId="22" fillId="35" borderId="36" xfId="0" applyFont="1" applyFill="1" applyBorder="1" applyAlignment="1">
      <alignment horizontal="center" vertical="distributed" textRotation="255"/>
    </xf>
    <xf numFmtId="0" fontId="6" fillId="0" borderId="0" xfId="0" applyFont="1" applyAlignment="1">
      <alignment horizontal="center" vertical="center"/>
    </xf>
    <xf numFmtId="0" fontId="24" fillId="35" borderId="0" xfId="0" applyFont="1" applyFill="1" applyBorder="1" applyAlignment="1">
      <alignment horizontal="distributed" vertical="center"/>
    </xf>
    <xf numFmtId="0" fontId="16" fillId="35" borderId="0" xfId="0" applyFont="1" applyFill="1" applyBorder="1" applyAlignment="1">
      <alignment horizontal="distributed" vertical="center"/>
    </xf>
    <xf numFmtId="0" fontId="15" fillId="37" borderId="17" xfId="61" applyFont="1" applyFill="1" applyBorder="1" applyAlignment="1">
      <alignment vertical="center"/>
      <protection/>
    </xf>
    <xf numFmtId="0" fontId="15" fillId="37" borderId="17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下請負人承認願" xfId="61"/>
    <cellStyle name="標準_現場代理人等変更届" xfId="62"/>
    <cellStyle name="Followed Hyperlink" xfId="63"/>
    <cellStyle name="良い" xfId="64"/>
  </cellStyles>
  <dxfs count="11">
    <dxf>
      <font>
        <b/>
        <i val="0"/>
        <color indexed="10"/>
      </font>
      <fill>
        <patternFill>
          <bgColor indexed="11"/>
        </patternFill>
      </fill>
    </dxf>
    <dxf>
      <font>
        <b/>
        <i val="0"/>
        <color indexed="10"/>
      </font>
      <fill>
        <patternFill>
          <bgColor indexed="11"/>
        </patternFill>
      </fill>
    </dxf>
    <dxf>
      <font>
        <b/>
        <i val="0"/>
        <color indexed="10"/>
      </font>
      <fill>
        <patternFill>
          <bgColor indexed="11"/>
        </patternFill>
      </fill>
    </dxf>
    <dxf>
      <font>
        <b/>
        <i val="0"/>
        <color indexed="10"/>
      </font>
      <fill>
        <patternFill>
          <bgColor indexed="11"/>
        </patternFill>
      </fill>
    </dxf>
    <dxf>
      <font>
        <b/>
        <i val="0"/>
        <color indexed="10"/>
      </font>
      <fill>
        <patternFill>
          <bgColor indexed="11"/>
        </patternFill>
      </fill>
    </dxf>
    <dxf>
      <font>
        <b/>
        <i val="0"/>
        <color indexed="10"/>
      </font>
      <fill>
        <patternFill>
          <bgColor indexed="11"/>
        </patternFill>
      </fill>
    </dxf>
    <dxf>
      <font>
        <b/>
        <i val="0"/>
        <color indexed="10"/>
      </font>
      <fill>
        <patternFill>
          <bgColor indexed="11"/>
        </patternFill>
      </fill>
    </dxf>
    <dxf>
      <font>
        <b/>
        <i val="0"/>
        <color indexed="10"/>
      </font>
      <fill>
        <patternFill>
          <bgColor indexed="11"/>
        </patternFill>
      </fill>
    </dxf>
    <dxf>
      <font>
        <b/>
        <i val="0"/>
        <color indexed="10"/>
      </font>
      <fill>
        <patternFill>
          <bgColor indexed="11"/>
        </patternFill>
      </fill>
    </dxf>
    <dxf>
      <font>
        <b/>
        <i val="0"/>
        <color indexed="10"/>
      </font>
      <fill>
        <patternFill>
          <bgColor indexed="11"/>
        </patternFill>
      </fill>
    </dxf>
    <dxf>
      <font>
        <b/>
        <i val="0"/>
        <color rgb="FFFF0000"/>
      </font>
      <fill>
        <patternFill>
          <bgColor rgb="FF00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5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2" width="1.59765625" style="1" customWidth="1"/>
    <col min="3" max="3" width="0.8984375" style="1" customWidth="1"/>
    <col min="4" max="4" width="10.59765625" style="1" customWidth="1"/>
    <col min="5" max="6" width="0.8984375" style="1" customWidth="1"/>
    <col min="7" max="7" width="12.59765625" style="1" customWidth="1"/>
    <col min="8" max="9" width="0.8984375" style="1" customWidth="1"/>
    <col min="10" max="11" width="5.19921875" style="1" customWidth="1"/>
    <col min="12" max="12" width="5.09765625" style="1" customWidth="1"/>
    <col min="13" max="19" width="5.19921875" style="1" customWidth="1"/>
    <col min="20" max="21" width="0.8984375" style="1" customWidth="1"/>
    <col min="22" max="22" width="5.59765625" style="1" customWidth="1"/>
    <col min="23" max="23" width="9" style="1" customWidth="1"/>
    <col min="24" max="24" width="15.5" style="1" customWidth="1"/>
    <col min="25" max="16384" width="9" style="1" customWidth="1"/>
  </cols>
  <sheetData>
    <row r="2" spans="2:22" ht="24" customHeight="1">
      <c r="B2" s="2"/>
      <c r="C2" s="340" t="s">
        <v>0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2"/>
      <c r="T2" s="2"/>
      <c r="U2" s="2"/>
      <c r="V2" s="2"/>
    </row>
    <row r="3" spans="2:22" ht="9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24" customHeight="1">
      <c r="B4" s="2"/>
      <c r="C4" s="3"/>
      <c r="D4" s="361" t="s">
        <v>1</v>
      </c>
      <c r="E4" s="4"/>
      <c r="F4" s="5"/>
      <c r="G4" s="5" t="s">
        <v>2</v>
      </c>
      <c r="H4" s="6"/>
      <c r="I4" s="2"/>
      <c r="J4" s="348" t="s">
        <v>146</v>
      </c>
      <c r="K4" s="349"/>
      <c r="L4" s="349"/>
      <c r="M4" s="349"/>
      <c r="N4" s="349"/>
      <c r="O4" s="349"/>
      <c r="P4" s="349"/>
      <c r="Q4" s="349"/>
      <c r="R4" s="349"/>
      <c r="S4" s="350"/>
      <c r="T4" s="2"/>
      <c r="U4" s="2"/>
      <c r="V4" s="7" t="s">
        <v>3</v>
      </c>
    </row>
    <row r="5" spans="2:22" ht="24" customHeight="1">
      <c r="B5" s="2"/>
      <c r="C5" s="8"/>
      <c r="D5" s="364"/>
      <c r="E5" s="10"/>
      <c r="F5" s="9"/>
      <c r="G5" s="9" t="s">
        <v>4</v>
      </c>
      <c r="H5" s="10"/>
      <c r="I5" s="2"/>
      <c r="J5" s="348" t="s">
        <v>150</v>
      </c>
      <c r="K5" s="349"/>
      <c r="L5" s="349"/>
      <c r="M5" s="349"/>
      <c r="N5" s="349"/>
      <c r="O5" s="349"/>
      <c r="P5" s="349"/>
      <c r="Q5" s="349"/>
      <c r="R5" s="349"/>
      <c r="S5" s="350"/>
      <c r="T5" s="2"/>
      <c r="U5" s="2"/>
      <c r="V5" s="7" t="s">
        <v>3</v>
      </c>
    </row>
    <row r="6" spans="2:22" ht="24" customHeight="1">
      <c r="B6" s="2"/>
      <c r="C6" s="8"/>
      <c r="D6" s="364"/>
      <c r="E6" s="10"/>
      <c r="F6" s="5"/>
      <c r="G6" s="5" t="s">
        <v>5</v>
      </c>
      <c r="H6" s="6"/>
      <c r="I6" s="2"/>
      <c r="J6" s="348" t="s">
        <v>172</v>
      </c>
      <c r="K6" s="349"/>
      <c r="L6" s="349"/>
      <c r="M6" s="349"/>
      <c r="N6" s="349"/>
      <c r="O6" s="349"/>
      <c r="P6" s="349"/>
      <c r="Q6" s="349"/>
      <c r="R6" s="349"/>
      <c r="S6" s="350"/>
      <c r="T6" s="2"/>
      <c r="U6" s="2"/>
      <c r="V6" s="7" t="s">
        <v>3</v>
      </c>
    </row>
    <row r="7" spans="2:22" ht="24" customHeight="1">
      <c r="B7" s="2"/>
      <c r="C7" s="11"/>
      <c r="D7" s="362"/>
      <c r="E7" s="13"/>
      <c r="F7" s="12"/>
      <c r="G7" s="12" t="s">
        <v>6</v>
      </c>
      <c r="H7" s="13"/>
      <c r="I7" s="2"/>
      <c r="J7" s="348" t="s">
        <v>173</v>
      </c>
      <c r="K7" s="349"/>
      <c r="L7" s="349"/>
      <c r="M7" s="349"/>
      <c r="N7" s="349"/>
      <c r="O7" s="349"/>
      <c r="P7" s="349"/>
      <c r="Q7" s="349"/>
      <c r="R7" s="349"/>
      <c r="S7" s="350"/>
      <c r="T7" s="2"/>
      <c r="U7" s="2"/>
      <c r="V7" s="7" t="s">
        <v>3</v>
      </c>
    </row>
    <row r="8" spans="2:22" ht="11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4"/>
    </row>
    <row r="9" spans="2:22" ht="24" customHeight="1">
      <c r="B9" s="2"/>
      <c r="C9" s="15"/>
      <c r="D9" s="352" t="s">
        <v>7</v>
      </c>
      <c r="E9" s="352"/>
      <c r="F9" s="352"/>
      <c r="G9" s="352"/>
      <c r="H9" s="6"/>
      <c r="I9" s="2"/>
      <c r="J9" s="343" t="s">
        <v>8</v>
      </c>
      <c r="K9" s="344"/>
      <c r="L9" s="344"/>
      <c r="M9" s="344"/>
      <c r="N9" s="344"/>
      <c r="O9" s="344"/>
      <c r="P9" s="344"/>
      <c r="Q9" s="344"/>
      <c r="R9" s="344"/>
      <c r="S9" s="345"/>
      <c r="T9" s="2"/>
      <c r="U9" s="2"/>
      <c r="V9" s="7" t="s">
        <v>3</v>
      </c>
    </row>
    <row r="10" spans="2:22" ht="11.2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4"/>
    </row>
    <row r="11" spans="2:22" ht="24" customHeight="1">
      <c r="B11" s="2"/>
      <c r="C11" s="15"/>
      <c r="D11" s="352" t="s">
        <v>9</v>
      </c>
      <c r="E11" s="352"/>
      <c r="F11" s="352"/>
      <c r="G11" s="352"/>
      <c r="H11" s="6"/>
      <c r="I11" s="2"/>
      <c r="J11" s="358" t="s">
        <v>10</v>
      </c>
      <c r="K11" s="359"/>
      <c r="L11" s="344" t="s">
        <v>11</v>
      </c>
      <c r="M11" s="344"/>
      <c r="N11" s="344"/>
      <c r="O11" s="344"/>
      <c r="P11" s="344"/>
      <c r="Q11" s="344"/>
      <c r="R11" s="344"/>
      <c r="S11" s="345"/>
      <c r="T11" s="2"/>
      <c r="U11" s="2"/>
      <c r="V11" s="7" t="s">
        <v>3</v>
      </c>
    </row>
    <row r="12" spans="2:24" ht="11.2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4"/>
      <c r="X12" s="16" t="s">
        <v>12</v>
      </c>
    </row>
    <row r="13" spans="2:24" ht="24" customHeight="1">
      <c r="B13" s="2"/>
      <c r="C13" s="15"/>
      <c r="D13" s="352" t="s">
        <v>13</v>
      </c>
      <c r="E13" s="352"/>
      <c r="F13" s="352"/>
      <c r="G13" s="352"/>
      <c r="H13" s="6"/>
      <c r="I13" s="2"/>
      <c r="J13" s="355">
        <v>1234000</v>
      </c>
      <c r="K13" s="356"/>
      <c r="L13" s="356"/>
      <c r="M13" s="356"/>
      <c r="N13" s="356"/>
      <c r="O13" s="356"/>
      <c r="P13" s="356"/>
      <c r="Q13" s="356"/>
      <c r="R13" s="356"/>
      <c r="S13" s="357"/>
      <c r="T13" s="2"/>
      <c r="U13" s="2"/>
      <c r="V13" s="7" t="s">
        <v>14</v>
      </c>
      <c r="X13" s="16">
        <f>LEN(J13)</f>
        <v>7</v>
      </c>
    </row>
    <row r="14" spans="2:22" ht="11.2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4"/>
    </row>
    <row r="15" spans="2:22" ht="24" customHeight="1">
      <c r="B15" s="2"/>
      <c r="C15" s="15"/>
      <c r="D15" s="352" t="s">
        <v>15</v>
      </c>
      <c r="E15" s="352"/>
      <c r="F15" s="352"/>
      <c r="G15" s="352"/>
      <c r="H15" s="6"/>
      <c r="I15" s="2"/>
      <c r="J15" s="17">
        <f>IF(J13="","",IF(X13&lt;9,"",IF(X13=9,"￥",IF(X13&gt;10,"桁が",WIDECHAR(MID(J13,1,1))))))</f>
      </c>
      <c r="K15" s="18">
        <f>IF(J13="","",IF(X13&lt;8,"",IF(X13=8,"￥",IF(X13&gt;10,"多い",WIDECHAR(MID(J13,X13-8,1))))))</f>
      </c>
      <c r="L15" s="19" t="str">
        <f>IF(J13="","",IF(X13&lt;7,"",IF(X13=7,"￥",IF(X13&gt;10,"ので",WIDECHAR(MID(J13,X13-7,1))))))</f>
        <v>￥</v>
      </c>
      <c r="M15" s="19" t="str">
        <f>IF(J13="","",IF(X13&lt;6,"",IF(X13=6,"￥",IF(X13&gt;10,"別書",WIDECHAR(MID(J13,X13-6,1))))))</f>
        <v>１</v>
      </c>
      <c r="N15" s="20" t="str">
        <f>IF(J13="","",IF(X13&lt;5,"",IF(X13=5,"￥",IF(X13&gt;10,"式（",WIDECHAR(MID(J13,X13-5,1))))))</f>
        <v>２</v>
      </c>
      <c r="O15" s="19" t="str">
        <f>IF(J13="","",IF(X13&lt;4,"",IF(X13=4,"￥",IF(X13&gt;10,"監督",WIDECHAR(MID(J13,X13-4,1))))))</f>
        <v>３</v>
      </c>
      <c r="P15" s="21" t="str">
        <f>IF(J13="","",IF(X13&lt;3,"",IF(X13=3,"￥",IF(X13&gt;10,"員と",WIDECHAR(MID(J13,X13-3,1))))))</f>
        <v>４</v>
      </c>
      <c r="Q15" s="18" t="str">
        <f>IF(J13="","",IF(X13&lt;2,"",IF(X13=2,"￥",IF(X13&gt;10,"調整",WIDECHAR(MID(J13,X13-2,1))))))</f>
        <v>０</v>
      </c>
      <c r="R15" s="19" t="str">
        <f>IF(J13="","",IF(X13&lt;1,"",IF(X13=1,"￥",IF(X13&gt;10,"要）",WIDECHAR(MID(J13,X13-1,1))))))</f>
        <v>０</v>
      </c>
      <c r="S15" s="21" t="str">
        <f>IF(J13="","",IF(X13&gt;10,"。",WIDECHAR(MID(J13,X13,1))))</f>
        <v>０</v>
      </c>
      <c r="T15" s="2"/>
      <c r="U15" s="2"/>
      <c r="V15" s="7" t="s">
        <v>3</v>
      </c>
    </row>
    <row r="16" spans="2:22" ht="11.2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4"/>
    </row>
    <row r="17" spans="2:22" ht="24" customHeight="1">
      <c r="B17" s="2"/>
      <c r="C17" s="15"/>
      <c r="D17" s="352" t="s">
        <v>16</v>
      </c>
      <c r="E17" s="352"/>
      <c r="F17" s="352"/>
      <c r="G17" s="352"/>
      <c r="H17" s="6"/>
      <c r="I17" s="2"/>
      <c r="J17" s="351" t="s">
        <v>200</v>
      </c>
      <c r="K17" s="352"/>
      <c r="L17" s="22" t="s">
        <v>205</v>
      </c>
      <c r="M17" s="5" t="s">
        <v>17</v>
      </c>
      <c r="N17" s="22" t="s">
        <v>147</v>
      </c>
      <c r="O17" s="5" t="s">
        <v>19</v>
      </c>
      <c r="P17" s="22" t="s">
        <v>148</v>
      </c>
      <c r="Q17" s="6" t="s">
        <v>20</v>
      </c>
      <c r="R17" s="2"/>
      <c r="S17" s="2"/>
      <c r="T17" s="2"/>
      <c r="U17" s="2"/>
      <c r="V17" s="7" t="s">
        <v>3</v>
      </c>
    </row>
    <row r="18" spans="2:22" ht="11.2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4"/>
    </row>
    <row r="19" spans="2:22" ht="24" customHeight="1">
      <c r="B19" s="2"/>
      <c r="C19" s="15"/>
      <c r="D19" s="352" t="s">
        <v>97</v>
      </c>
      <c r="E19" s="352"/>
      <c r="F19" s="352"/>
      <c r="G19" s="352"/>
      <c r="H19" s="6"/>
      <c r="I19" s="2"/>
      <c r="J19" s="346" t="s">
        <v>140</v>
      </c>
      <c r="K19" s="347"/>
      <c r="L19" s="347"/>
      <c r="M19" s="347"/>
      <c r="N19" s="347"/>
      <c r="O19" s="347"/>
      <c r="P19" s="347"/>
      <c r="Q19" s="372"/>
      <c r="R19" s="2"/>
      <c r="S19" s="2"/>
      <c r="T19" s="2"/>
      <c r="U19" s="2"/>
      <c r="V19" s="14"/>
    </row>
    <row r="20" spans="2:22" ht="11.2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4"/>
    </row>
    <row r="21" spans="2:22" ht="24" customHeight="1">
      <c r="B21" s="2"/>
      <c r="C21" s="3"/>
      <c r="D21" s="363" t="s">
        <v>98</v>
      </c>
      <c r="E21" s="361"/>
      <c r="F21" s="361"/>
      <c r="G21" s="361"/>
      <c r="H21" s="4"/>
      <c r="I21" s="2"/>
      <c r="J21" s="365" t="s">
        <v>99</v>
      </c>
      <c r="K21" s="366"/>
      <c r="L21" s="366"/>
      <c r="M21" s="205" t="s">
        <v>141</v>
      </c>
      <c r="N21" s="206" t="s">
        <v>100</v>
      </c>
      <c r="O21" s="367" t="s">
        <v>141</v>
      </c>
      <c r="P21" s="367"/>
      <c r="Q21" s="367"/>
      <c r="R21" s="367"/>
      <c r="S21" s="4" t="s">
        <v>101</v>
      </c>
      <c r="T21" s="2"/>
      <c r="U21" s="2"/>
      <c r="V21" s="14"/>
    </row>
    <row r="22" spans="2:22" ht="24" customHeight="1">
      <c r="B22" s="2"/>
      <c r="C22" s="8"/>
      <c r="D22" s="364"/>
      <c r="E22" s="364"/>
      <c r="F22" s="364"/>
      <c r="G22" s="364"/>
      <c r="H22" s="10"/>
      <c r="I22" s="2"/>
      <c r="J22" s="368" t="s">
        <v>102</v>
      </c>
      <c r="K22" s="369"/>
      <c r="L22" s="369"/>
      <c r="M22" s="207"/>
      <c r="N22" s="9" t="s">
        <v>100</v>
      </c>
      <c r="O22" s="354" t="s">
        <v>141</v>
      </c>
      <c r="P22" s="354"/>
      <c r="Q22" s="354"/>
      <c r="R22" s="354"/>
      <c r="S22" s="10" t="s">
        <v>101</v>
      </c>
      <c r="T22" s="2"/>
      <c r="U22" s="2"/>
      <c r="V22" s="14"/>
    </row>
    <row r="23" spans="2:22" ht="24" customHeight="1">
      <c r="B23" s="2"/>
      <c r="C23" s="11"/>
      <c r="D23" s="362"/>
      <c r="E23" s="362"/>
      <c r="F23" s="362"/>
      <c r="G23" s="362"/>
      <c r="H23" s="13"/>
      <c r="I23" s="2"/>
      <c r="J23" s="370"/>
      <c r="K23" s="371"/>
      <c r="L23" s="371"/>
      <c r="M23" s="208"/>
      <c r="N23" s="12" t="s">
        <v>100</v>
      </c>
      <c r="O23" s="360"/>
      <c r="P23" s="360"/>
      <c r="Q23" s="360"/>
      <c r="R23" s="360"/>
      <c r="S23" s="13" t="s">
        <v>101</v>
      </c>
      <c r="T23" s="2"/>
      <c r="U23" s="2"/>
      <c r="V23" s="14"/>
    </row>
    <row r="24" spans="2:22" ht="11.2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4"/>
    </row>
    <row r="25" spans="2:22" ht="11.2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4"/>
    </row>
    <row r="26" spans="2:22" ht="24" customHeight="1">
      <c r="B26" s="2"/>
      <c r="C26" s="3"/>
      <c r="D26" s="361" t="s">
        <v>21</v>
      </c>
      <c r="E26" s="361"/>
      <c r="F26" s="361"/>
      <c r="G26" s="361"/>
      <c r="H26" s="4"/>
      <c r="I26" s="2"/>
      <c r="J26" s="351" t="s">
        <v>201</v>
      </c>
      <c r="K26" s="352"/>
      <c r="L26" s="22" t="s">
        <v>205</v>
      </c>
      <c r="M26" s="5" t="s">
        <v>17</v>
      </c>
      <c r="N26" s="22" t="s">
        <v>147</v>
      </c>
      <c r="O26" s="5" t="s">
        <v>19</v>
      </c>
      <c r="P26" s="22" t="s">
        <v>148</v>
      </c>
      <c r="Q26" s="5" t="s">
        <v>20</v>
      </c>
      <c r="R26" s="352" t="s">
        <v>22</v>
      </c>
      <c r="S26" s="353"/>
      <c r="T26" s="2"/>
      <c r="U26" s="2"/>
      <c r="V26" s="7" t="s">
        <v>3</v>
      </c>
    </row>
    <row r="27" spans="2:22" ht="24" customHeight="1">
      <c r="B27" s="2"/>
      <c r="C27" s="11"/>
      <c r="D27" s="362"/>
      <c r="E27" s="362"/>
      <c r="F27" s="362"/>
      <c r="G27" s="362"/>
      <c r="H27" s="13"/>
      <c r="I27" s="2"/>
      <c r="J27" s="351" t="s">
        <v>204</v>
      </c>
      <c r="K27" s="352"/>
      <c r="L27" s="22" t="s">
        <v>205</v>
      </c>
      <c r="M27" s="5" t="s">
        <v>17</v>
      </c>
      <c r="N27" s="22" t="s">
        <v>149</v>
      </c>
      <c r="O27" s="5" t="s">
        <v>19</v>
      </c>
      <c r="P27" s="22" t="s">
        <v>148</v>
      </c>
      <c r="Q27" s="5" t="s">
        <v>20</v>
      </c>
      <c r="R27" s="352" t="s">
        <v>23</v>
      </c>
      <c r="S27" s="353"/>
      <c r="T27" s="2"/>
      <c r="U27" s="2"/>
      <c r="V27" s="7" t="s">
        <v>3</v>
      </c>
    </row>
    <row r="28" spans="2:22" ht="11.2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4"/>
    </row>
    <row r="29" spans="2:22" ht="24" customHeight="1">
      <c r="B29" s="2"/>
      <c r="C29" s="15"/>
      <c r="D29" s="352" t="s">
        <v>24</v>
      </c>
      <c r="E29" s="352"/>
      <c r="F29" s="352"/>
      <c r="G29" s="352"/>
      <c r="H29" s="6"/>
      <c r="I29" s="2"/>
      <c r="J29" s="351" t="s">
        <v>204</v>
      </c>
      <c r="K29" s="352"/>
      <c r="L29" s="22" t="s">
        <v>205</v>
      </c>
      <c r="M29" s="5" t="s">
        <v>17</v>
      </c>
      <c r="N29" s="22" t="s">
        <v>147</v>
      </c>
      <c r="O29" s="5" t="s">
        <v>19</v>
      </c>
      <c r="P29" s="22" t="s">
        <v>148</v>
      </c>
      <c r="Q29" s="6" t="s">
        <v>20</v>
      </c>
      <c r="R29" s="2"/>
      <c r="S29" s="2"/>
      <c r="T29" s="2"/>
      <c r="U29" s="2"/>
      <c r="V29" s="7" t="s">
        <v>3</v>
      </c>
    </row>
    <row r="30" spans="2:22" ht="12.7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4"/>
    </row>
    <row r="31" spans="2:22" ht="24" customHeight="1">
      <c r="B31" s="2"/>
      <c r="C31" s="15"/>
      <c r="D31" s="352" t="s">
        <v>25</v>
      </c>
      <c r="E31" s="352"/>
      <c r="F31" s="352"/>
      <c r="G31" s="352"/>
      <c r="H31" s="6"/>
      <c r="I31" s="2"/>
      <c r="J31" s="351" t="s">
        <v>204</v>
      </c>
      <c r="K31" s="352"/>
      <c r="L31" s="22" t="s">
        <v>205</v>
      </c>
      <c r="M31" s="5" t="s">
        <v>17</v>
      </c>
      <c r="N31" s="22" t="s">
        <v>149</v>
      </c>
      <c r="O31" s="5" t="s">
        <v>19</v>
      </c>
      <c r="P31" s="22" t="s">
        <v>148</v>
      </c>
      <c r="Q31" s="6" t="s">
        <v>20</v>
      </c>
      <c r="R31" s="2"/>
      <c r="S31" s="2"/>
      <c r="T31" s="2"/>
      <c r="U31" s="2"/>
      <c r="V31" s="7" t="s">
        <v>3</v>
      </c>
    </row>
    <row r="32" spans="2:22" ht="11.2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4"/>
    </row>
    <row r="33" spans="2:22" ht="24" customHeight="1">
      <c r="B33" s="2"/>
      <c r="C33" s="3"/>
      <c r="D33" s="338" t="s">
        <v>26</v>
      </c>
      <c r="E33" s="123"/>
      <c r="F33" s="26"/>
      <c r="G33" s="5" t="s">
        <v>28</v>
      </c>
      <c r="H33" s="6"/>
      <c r="I33" s="2"/>
      <c r="J33" s="343" t="s">
        <v>174</v>
      </c>
      <c r="K33" s="344"/>
      <c r="L33" s="344"/>
      <c r="M33" s="344"/>
      <c r="N33" s="344"/>
      <c r="O33" s="344"/>
      <c r="P33" s="344"/>
      <c r="Q33" s="344"/>
      <c r="R33" s="344"/>
      <c r="S33" s="345"/>
      <c r="T33" s="2"/>
      <c r="U33" s="2"/>
      <c r="V33" s="7" t="s">
        <v>3</v>
      </c>
    </row>
    <row r="34" spans="2:22" ht="24" customHeight="1">
      <c r="B34" s="2"/>
      <c r="C34" s="11"/>
      <c r="D34" s="339"/>
      <c r="E34" s="63"/>
      <c r="F34" s="28"/>
      <c r="G34" s="12" t="s">
        <v>29</v>
      </c>
      <c r="H34" s="13"/>
      <c r="I34" s="2"/>
      <c r="J34" s="346" t="s">
        <v>30</v>
      </c>
      <c r="K34" s="347"/>
      <c r="L34" s="29" t="s">
        <v>188</v>
      </c>
      <c r="M34" s="30" t="s">
        <v>17</v>
      </c>
      <c r="N34" s="29" t="s">
        <v>147</v>
      </c>
      <c r="O34" s="30" t="s">
        <v>19</v>
      </c>
      <c r="P34" s="29" t="s">
        <v>148</v>
      </c>
      <c r="Q34" s="30" t="s">
        <v>20</v>
      </c>
      <c r="R34" s="31"/>
      <c r="S34" s="32"/>
      <c r="T34" s="2"/>
      <c r="U34" s="2"/>
      <c r="V34" s="7" t="s">
        <v>3</v>
      </c>
    </row>
    <row r="35" spans="2:22" ht="11.2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14"/>
    </row>
  </sheetData>
  <sheetProtection/>
  <mergeCells count="36">
    <mergeCell ref="J21:L21"/>
    <mergeCell ref="O21:R21"/>
    <mergeCell ref="J22:L23"/>
    <mergeCell ref="D4:D7"/>
    <mergeCell ref="D9:G9"/>
    <mergeCell ref="D11:G11"/>
    <mergeCell ref="D13:G13"/>
    <mergeCell ref="J17:K17"/>
    <mergeCell ref="J19:Q19"/>
    <mergeCell ref="D31:G31"/>
    <mergeCell ref="D15:G15"/>
    <mergeCell ref="D17:G17"/>
    <mergeCell ref="D26:G27"/>
    <mergeCell ref="D29:G29"/>
    <mergeCell ref="D19:G19"/>
    <mergeCell ref="D21:G23"/>
    <mergeCell ref="J27:K27"/>
    <mergeCell ref="R26:S26"/>
    <mergeCell ref="R27:S27"/>
    <mergeCell ref="O22:R22"/>
    <mergeCell ref="J7:S7"/>
    <mergeCell ref="J13:S13"/>
    <mergeCell ref="J11:K11"/>
    <mergeCell ref="L11:S11"/>
    <mergeCell ref="J9:S9"/>
    <mergeCell ref="O23:R23"/>
    <mergeCell ref="D33:D34"/>
    <mergeCell ref="C2:S2"/>
    <mergeCell ref="J33:S33"/>
    <mergeCell ref="J34:K34"/>
    <mergeCell ref="J4:S4"/>
    <mergeCell ref="J5:S5"/>
    <mergeCell ref="J6:S6"/>
    <mergeCell ref="J29:K29"/>
    <mergeCell ref="J31:K31"/>
    <mergeCell ref="J26:K26"/>
  </mergeCells>
  <conditionalFormatting sqref="S15">
    <cfRule type="cellIs" priority="1" dxfId="10" operator="equal" stopIfTrue="1">
      <formula>"。"</formula>
    </cfRule>
  </conditionalFormatting>
  <conditionalFormatting sqref="J15">
    <cfRule type="cellIs" priority="2" dxfId="10" operator="equal" stopIfTrue="1">
      <formula>"桁が"</formula>
    </cfRule>
  </conditionalFormatting>
  <conditionalFormatting sqref="K15">
    <cfRule type="cellIs" priority="3" dxfId="10" operator="equal" stopIfTrue="1">
      <formula>"多い"</formula>
    </cfRule>
  </conditionalFormatting>
  <conditionalFormatting sqref="L15">
    <cfRule type="cellIs" priority="4" dxfId="10" operator="equal" stopIfTrue="1">
      <formula>"ので"</formula>
    </cfRule>
  </conditionalFormatting>
  <conditionalFormatting sqref="M15">
    <cfRule type="cellIs" priority="5" dxfId="10" operator="equal" stopIfTrue="1">
      <formula>"別書"</formula>
    </cfRule>
  </conditionalFormatting>
  <conditionalFormatting sqref="N15">
    <cfRule type="cellIs" priority="6" dxfId="10" operator="equal" stopIfTrue="1">
      <formula>"式（"</formula>
    </cfRule>
  </conditionalFormatting>
  <conditionalFormatting sqref="O15">
    <cfRule type="cellIs" priority="7" dxfId="10" operator="equal" stopIfTrue="1">
      <formula>"監督"</formula>
    </cfRule>
  </conditionalFormatting>
  <conditionalFormatting sqref="P15">
    <cfRule type="cellIs" priority="8" dxfId="10" operator="equal" stopIfTrue="1">
      <formula>"員と"</formula>
    </cfRule>
  </conditionalFormatting>
  <conditionalFormatting sqref="Q15">
    <cfRule type="cellIs" priority="9" dxfId="10" operator="equal" stopIfTrue="1">
      <formula>"調整"</formula>
    </cfRule>
  </conditionalFormatting>
  <conditionalFormatting sqref="R15">
    <cfRule type="cellIs" priority="10" dxfId="10" operator="equal" stopIfTrue="1">
      <formula>"要）"</formula>
    </cfRule>
  </conditionalFormatting>
  <dataValidations count="2">
    <dataValidation allowBlank="1" showInputMessage="1" showErrorMessage="1" sqref="M20:Q24 D35:G35 B1:IV1 J35:K35 A36:IV65536 D3:G32 J20:J22 K20:L20 L24 R18:S24 J18:Q18 J3:J12 K3:S4 K6:S12 D33 H3:I35 A1:A35 T2:IV35 B2:C35 L25:S35 J24:K33 J13:S17"/>
    <dataValidation type="list" allowBlank="1" showInputMessage="1" showErrorMessage="1" sqref="J19:Q19">
      <formula1>"単年度事業,複数年継続事業"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blackAndWhite="1" horizontalDpi="600" verticalDpi="600" orientation="portrait" paperSize="9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62"/>
  <sheetViews>
    <sheetView view="pageBreakPreview" zoomScale="55" zoomScaleNormal="60" zoomScaleSheetLayoutView="55" zoomScalePageLayoutView="0" workbookViewId="0" topLeftCell="A1">
      <selection activeCell="A1" sqref="A1"/>
    </sheetView>
  </sheetViews>
  <sheetFormatPr defaultColWidth="8.796875" defaultRowHeight="15"/>
  <cols>
    <col min="1" max="1" width="3.59765625" style="33" customWidth="1"/>
    <col min="2" max="2" width="2.8984375" style="33" customWidth="1"/>
    <col min="3" max="4" width="3" style="33" customWidth="1"/>
    <col min="5" max="5" width="2.69921875" style="33" customWidth="1"/>
    <col min="6" max="7" width="2.8984375" style="33" customWidth="1"/>
    <col min="8" max="8" width="3" style="33" customWidth="1"/>
    <col min="9" max="9" width="5.19921875" style="33" customWidth="1"/>
    <col min="10" max="10" width="3" style="33" customWidth="1"/>
    <col min="11" max="12" width="2.8984375" style="33" customWidth="1"/>
    <col min="13" max="13" width="3.5" style="33" customWidth="1"/>
    <col min="14" max="15" width="3" style="33" customWidth="1"/>
    <col min="16" max="16" width="3.59765625" style="33" customWidth="1"/>
    <col min="17" max="18" width="3" style="33" customWidth="1"/>
    <col min="19" max="19" width="3.59765625" style="33" customWidth="1"/>
    <col min="20" max="20" width="3" style="33" customWidth="1"/>
    <col min="21" max="21" width="2.69921875" style="33" customWidth="1"/>
    <col min="22" max="22" width="3.59765625" style="33" customWidth="1"/>
    <col min="23" max="24" width="3" style="33" customWidth="1"/>
    <col min="25" max="25" width="3.59765625" style="33" customWidth="1"/>
    <col min="26" max="27" width="3" style="33" customWidth="1"/>
    <col min="28" max="28" width="3.59765625" style="33" customWidth="1"/>
    <col min="29" max="30" width="3" style="33" customWidth="1"/>
    <col min="31" max="31" width="3.59765625" style="33" customWidth="1"/>
    <col min="32" max="33" width="3" style="33" customWidth="1"/>
    <col min="34" max="34" width="3.59765625" style="33" customWidth="1"/>
    <col min="35" max="36" width="3" style="33" customWidth="1"/>
    <col min="37" max="37" width="3.59765625" style="33" customWidth="1"/>
    <col min="38" max="39" width="3" style="33" customWidth="1"/>
    <col min="40" max="40" width="3.59765625" style="33" customWidth="1"/>
    <col min="41" max="42" width="3" style="33" customWidth="1"/>
    <col min="43" max="43" width="3.59765625" style="33" customWidth="1"/>
    <col min="44" max="45" width="3" style="33" customWidth="1"/>
    <col min="46" max="46" width="3.59765625" style="33" customWidth="1"/>
    <col min="47" max="48" width="3.5" style="33" customWidth="1"/>
    <col min="49" max="52" width="4.09765625" style="33" customWidth="1"/>
    <col min="53" max="16384" width="9" style="33" customWidth="1"/>
  </cols>
  <sheetData>
    <row r="1" spans="9:52" ht="19.5" customHeight="1"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</row>
    <row r="2" spans="2:52" ht="18" customHeight="1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7"/>
    </row>
    <row r="3" spans="2:52" ht="36" customHeight="1">
      <c r="B3" s="401" t="s">
        <v>33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3"/>
    </row>
    <row r="4" spans="2:52" ht="18" customHeight="1">
      <c r="B4" s="38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1"/>
    </row>
    <row r="5" spans="2:52" ht="29.25" customHeight="1"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06" t="s">
        <v>200</v>
      </c>
      <c r="AL5" s="406"/>
      <c r="AM5" s="406"/>
      <c r="AN5" s="404"/>
      <c r="AO5" s="405"/>
      <c r="AP5" s="405"/>
      <c r="AQ5" s="44" t="s">
        <v>17</v>
      </c>
      <c r="AR5" s="404"/>
      <c r="AS5" s="405"/>
      <c r="AT5" s="405"/>
      <c r="AU5" s="44" t="s">
        <v>19</v>
      </c>
      <c r="AV5" s="404"/>
      <c r="AW5" s="405"/>
      <c r="AX5" s="44" t="s">
        <v>20</v>
      </c>
      <c r="AY5" s="46"/>
      <c r="AZ5" s="47"/>
    </row>
    <row r="6" spans="2:52" ht="12" customHeight="1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8"/>
    </row>
    <row r="7" spans="2:52" ht="25.5" customHeight="1">
      <c r="B7" s="396" t="s">
        <v>225</v>
      </c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8"/>
    </row>
    <row r="8" spans="2:52" ht="12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8"/>
    </row>
    <row r="9" spans="2:52" ht="30" customHeight="1"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/>
      <c r="W9" s="49"/>
      <c r="X9" s="49"/>
      <c r="Y9" s="50"/>
      <c r="Z9" s="51"/>
      <c r="AA9" s="51"/>
      <c r="AB9" s="51"/>
      <c r="AC9" s="390" t="s">
        <v>27</v>
      </c>
      <c r="AD9" s="391"/>
      <c r="AE9" s="391"/>
      <c r="AF9" s="373" t="str">
        <f>IF('共通事項入力Sheet'!J4="","",'共通事項入力Sheet'!J4)</f>
        <v>厚木市中町3-17-17</v>
      </c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43"/>
      <c r="AX9" s="43"/>
      <c r="AY9" s="43"/>
      <c r="AZ9" s="48"/>
    </row>
    <row r="10" spans="2:52" ht="30" customHeight="1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4"/>
      <c r="R10" s="49"/>
      <c r="S10" s="49"/>
      <c r="T10" s="49"/>
      <c r="U10" s="49"/>
      <c r="V10" s="46"/>
      <c r="W10" s="43"/>
      <c r="X10" s="43"/>
      <c r="Y10" s="390" t="s">
        <v>1</v>
      </c>
      <c r="Z10" s="391"/>
      <c r="AA10" s="391"/>
      <c r="AB10" s="391"/>
      <c r="AC10" s="49"/>
      <c r="AD10" s="51"/>
      <c r="AE10" s="51"/>
      <c r="AF10" s="373" t="str">
        <f>IF('共通事項入力Sheet'!J5="","",'共通事項入力Sheet'!J5)</f>
        <v>厚木市役所　第２庁舎</v>
      </c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43"/>
      <c r="AX10" s="43"/>
      <c r="AY10" s="43"/>
      <c r="AZ10" s="48"/>
    </row>
    <row r="11" spans="2:52" ht="30" customHeight="1"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/>
      <c r="W11" s="49"/>
      <c r="X11" s="49"/>
      <c r="Y11" s="46"/>
      <c r="Z11" s="53"/>
      <c r="AA11" s="53"/>
      <c r="AB11" s="53"/>
      <c r="AC11" s="390" t="s">
        <v>28</v>
      </c>
      <c r="AD11" s="391"/>
      <c r="AE11" s="391"/>
      <c r="AF11" s="373" t="str">
        <f>IF('共通事項入力Sheet'!J6="","",'共通事項入力Sheet'!J6)</f>
        <v>株式会社　厚 木 設 計</v>
      </c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50"/>
      <c r="AX11" s="54"/>
      <c r="AY11" s="50"/>
      <c r="AZ11" s="55"/>
    </row>
    <row r="12" spans="2:52" ht="30" customHeight="1"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52"/>
      <c r="X12" s="52"/>
      <c r="Y12" s="46"/>
      <c r="Z12" s="51"/>
      <c r="AA12" s="51"/>
      <c r="AB12" s="51"/>
      <c r="AC12" s="51"/>
      <c r="AD12" s="51"/>
      <c r="AE12" s="51"/>
      <c r="AF12" s="374" t="str">
        <f>IF('共通事項入力Sheet'!J7="","",'共通事項入力Sheet'!J7)</f>
        <v>代表取締役　厚 木 鮎 美</v>
      </c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43"/>
      <c r="AX12" s="43"/>
      <c r="AY12" s="43"/>
      <c r="AZ12" s="48"/>
    </row>
    <row r="13" spans="2:52" ht="21.75" customHeight="1">
      <c r="B13" s="396" t="s">
        <v>34</v>
      </c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8"/>
    </row>
    <row r="14" spans="2:52" ht="12" customHeight="1"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9"/>
    </row>
    <row r="15" spans="2:52" ht="49.5" customHeight="1">
      <c r="B15" s="380" t="s">
        <v>7</v>
      </c>
      <c r="C15" s="381"/>
      <c r="D15" s="381"/>
      <c r="E15" s="381"/>
      <c r="F15" s="381"/>
      <c r="G15" s="382"/>
      <c r="H15" s="60"/>
      <c r="I15" s="465" t="str">
        <f>IF('共通事項入力Sheet'!J9="","",'共通事項入力Sheet'!J9)</f>
        <v>厚木市庁舎改修設計委託</v>
      </c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6"/>
      <c r="AZ15" s="61"/>
    </row>
    <row r="16" spans="2:52" ht="49.5" customHeight="1">
      <c r="B16" s="380" t="s">
        <v>35</v>
      </c>
      <c r="C16" s="381"/>
      <c r="D16" s="381"/>
      <c r="E16" s="381"/>
      <c r="F16" s="381"/>
      <c r="G16" s="382"/>
      <c r="H16" s="392">
        <f>IF('共通事項入力Sheet'!J13="","",'共通事項入力Sheet'!J13)</f>
        <v>1234000</v>
      </c>
      <c r="I16" s="393"/>
      <c r="J16" s="393"/>
      <c r="K16" s="393"/>
      <c r="L16" s="393"/>
      <c r="M16" s="393"/>
      <c r="N16" s="394" t="s">
        <v>96</v>
      </c>
      <c r="O16" s="395"/>
      <c r="P16" s="409" t="s">
        <v>16</v>
      </c>
      <c r="Q16" s="410"/>
      <c r="R16" s="410"/>
      <c r="S16" s="411"/>
      <c r="T16" s="62" t="s">
        <v>202</v>
      </c>
      <c r="U16" s="407" t="str">
        <f>IF('共通事項入力Sheet'!L17="","",'共通事項入力Sheet'!L17)</f>
        <v>4</v>
      </c>
      <c r="V16" s="407"/>
      <c r="W16" s="62" t="s">
        <v>36</v>
      </c>
      <c r="X16" s="407" t="str">
        <f>IF('共通事項入力Sheet'!N17="","",'共通事項入力Sheet'!N17)</f>
        <v>4</v>
      </c>
      <c r="Y16" s="407"/>
      <c r="Z16" s="62" t="s">
        <v>36</v>
      </c>
      <c r="AA16" s="407" t="str">
        <f>IF('共通事項入力Sheet'!P17="","",'共通事項入力Sheet'!P17)</f>
        <v>1</v>
      </c>
      <c r="AB16" s="412"/>
      <c r="AC16" s="409" t="s">
        <v>21</v>
      </c>
      <c r="AD16" s="415"/>
      <c r="AE16" s="415"/>
      <c r="AF16" s="416"/>
      <c r="AG16" s="62" t="s">
        <v>202</v>
      </c>
      <c r="AH16" s="407" t="str">
        <f>IF('共通事項入力Sheet'!L26="","",'共通事項入力Sheet'!L26)</f>
        <v>4</v>
      </c>
      <c r="AI16" s="407"/>
      <c r="AJ16" s="62" t="s">
        <v>36</v>
      </c>
      <c r="AK16" s="407" t="str">
        <f>IF('共通事項入力Sheet'!N26="","",'共通事項入力Sheet'!N26)</f>
        <v>4</v>
      </c>
      <c r="AL16" s="407"/>
      <c r="AM16" s="62" t="s">
        <v>36</v>
      </c>
      <c r="AN16" s="407" t="str">
        <f>IF('共通事項入力Sheet'!P26="","",'共通事項入力Sheet'!P26)</f>
        <v>1</v>
      </c>
      <c r="AO16" s="408"/>
      <c r="AP16" s="31" t="s">
        <v>37</v>
      </c>
      <c r="AQ16" s="62" t="s">
        <v>202</v>
      </c>
      <c r="AR16" s="407" t="str">
        <f>IF('共通事項入力Sheet'!L27="","",'共通事項入力Sheet'!L27)</f>
        <v>4</v>
      </c>
      <c r="AS16" s="407"/>
      <c r="AT16" s="62" t="s">
        <v>36</v>
      </c>
      <c r="AU16" s="407" t="str">
        <f>IF('共通事項入力Sheet'!N27="","",'共通事項入力Sheet'!N27)</f>
        <v>10</v>
      </c>
      <c r="AV16" s="407"/>
      <c r="AW16" s="62" t="s">
        <v>36</v>
      </c>
      <c r="AX16" s="407" t="str">
        <f>IF('共通事項入力Sheet'!P27="","",'共通事項入力Sheet'!P27)</f>
        <v>1</v>
      </c>
      <c r="AY16" s="408"/>
      <c r="AZ16" s="32"/>
    </row>
    <row r="17" spans="2:52" ht="49.5" customHeight="1">
      <c r="B17" s="375" t="s">
        <v>26</v>
      </c>
      <c r="C17" s="376"/>
      <c r="D17" s="376"/>
      <c r="E17" s="376"/>
      <c r="F17" s="376"/>
      <c r="G17" s="377"/>
      <c r="H17" s="462" t="s">
        <v>28</v>
      </c>
      <c r="I17" s="463"/>
      <c r="J17" s="464"/>
      <c r="K17" s="5"/>
      <c r="L17" s="385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0"/>
      <c r="X17" s="30"/>
      <c r="Y17" s="64"/>
      <c r="Z17" s="398" t="s">
        <v>38</v>
      </c>
      <c r="AA17" s="399"/>
      <c r="AB17" s="399"/>
      <c r="AC17" s="399"/>
      <c r="AD17" s="399"/>
      <c r="AE17" s="400"/>
      <c r="AF17" s="60"/>
      <c r="AG17" s="389"/>
      <c r="AH17" s="386"/>
      <c r="AI17" s="386"/>
      <c r="AJ17" s="386"/>
      <c r="AK17" s="386"/>
      <c r="AL17" s="386"/>
      <c r="AM17" s="386"/>
      <c r="AN17" s="386"/>
      <c r="AO17" s="386"/>
      <c r="AP17" s="386"/>
      <c r="AQ17" s="387" t="s">
        <v>39</v>
      </c>
      <c r="AR17" s="388"/>
      <c r="AS17" s="385"/>
      <c r="AT17" s="385"/>
      <c r="AU17" s="385"/>
      <c r="AV17" s="385"/>
      <c r="AW17" s="385"/>
      <c r="AX17" s="385"/>
      <c r="AY17" s="385"/>
      <c r="AZ17" s="65"/>
    </row>
    <row r="18" spans="2:52" ht="19.5" customHeight="1">
      <c r="B18" s="445"/>
      <c r="C18" s="446"/>
      <c r="D18" s="446"/>
      <c r="E18" s="446"/>
      <c r="F18" s="446"/>
      <c r="G18" s="453" t="s">
        <v>40</v>
      </c>
      <c r="H18" s="454"/>
      <c r="I18" s="454"/>
      <c r="J18" s="455"/>
      <c r="K18" s="378"/>
      <c r="L18" s="379"/>
      <c r="M18" s="66" t="s">
        <v>19</v>
      </c>
      <c r="N18" s="378"/>
      <c r="O18" s="379"/>
      <c r="P18" s="66" t="s">
        <v>19</v>
      </c>
      <c r="Q18" s="378"/>
      <c r="R18" s="379"/>
      <c r="S18" s="66" t="s">
        <v>19</v>
      </c>
      <c r="T18" s="378"/>
      <c r="U18" s="379"/>
      <c r="V18" s="66" t="s">
        <v>19</v>
      </c>
      <c r="W18" s="378"/>
      <c r="X18" s="379"/>
      <c r="Y18" s="66" t="s">
        <v>19</v>
      </c>
      <c r="Z18" s="378"/>
      <c r="AA18" s="379"/>
      <c r="AB18" s="66" t="s">
        <v>19</v>
      </c>
      <c r="AC18" s="378"/>
      <c r="AD18" s="379"/>
      <c r="AE18" s="66" t="s">
        <v>19</v>
      </c>
      <c r="AF18" s="378"/>
      <c r="AG18" s="379"/>
      <c r="AH18" s="66" t="s">
        <v>19</v>
      </c>
      <c r="AI18" s="378"/>
      <c r="AJ18" s="379"/>
      <c r="AK18" s="66" t="s">
        <v>19</v>
      </c>
      <c r="AL18" s="378"/>
      <c r="AM18" s="379"/>
      <c r="AN18" s="66" t="s">
        <v>19</v>
      </c>
      <c r="AO18" s="378"/>
      <c r="AP18" s="379"/>
      <c r="AQ18" s="66" t="s">
        <v>19</v>
      </c>
      <c r="AR18" s="378"/>
      <c r="AS18" s="379"/>
      <c r="AT18" s="66" t="s">
        <v>19</v>
      </c>
      <c r="AU18" s="468" t="s">
        <v>41</v>
      </c>
      <c r="AV18" s="469"/>
      <c r="AW18" s="417" t="s">
        <v>42</v>
      </c>
      <c r="AX18" s="418"/>
      <c r="AY18" s="418"/>
      <c r="AZ18" s="419"/>
    </row>
    <row r="19" spans="2:52" ht="8.25" customHeight="1">
      <c r="B19" s="447"/>
      <c r="C19" s="448"/>
      <c r="D19" s="448"/>
      <c r="E19" s="448"/>
      <c r="F19" s="448"/>
      <c r="G19" s="450"/>
      <c r="H19" s="450"/>
      <c r="I19" s="450"/>
      <c r="J19" s="456"/>
      <c r="K19" s="67"/>
      <c r="L19" s="68"/>
      <c r="M19" s="69"/>
      <c r="N19" s="67"/>
      <c r="O19" s="68"/>
      <c r="P19" s="69"/>
      <c r="Q19" s="67"/>
      <c r="R19" s="68"/>
      <c r="S19" s="69"/>
      <c r="T19" s="67"/>
      <c r="U19" s="68"/>
      <c r="V19" s="69"/>
      <c r="W19" s="67"/>
      <c r="X19" s="68"/>
      <c r="Y19" s="69"/>
      <c r="Z19" s="67"/>
      <c r="AA19" s="68"/>
      <c r="AB19" s="69"/>
      <c r="AC19" s="67"/>
      <c r="AD19" s="68"/>
      <c r="AE19" s="69"/>
      <c r="AF19" s="67"/>
      <c r="AG19" s="68"/>
      <c r="AH19" s="69"/>
      <c r="AI19" s="67"/>
      <c r="AJ19" s="68"/>
      <c r="AK19" s="69"/>
      <c r="AL19" s="67"/>
      <c r="AM19" s="68"/>
      <c r="AN19" s="69"/>
      <c r="AO19" s="67"/>
      <c r="AP19" s="68"/>
      <c r="AQ19" s="69"/>
      <c r="AR19" s="67"/>
      <c r="AS19" s="68"/>
      <c r="AT19" s="69"/>
      <c r="AU19" s="470"/>
      <c r="AV19" s="471"/>
      <c r="AW19" s="420"/>
      <c r="AX19" s="421"/>
      <c r="AY19" s="421"/>
      <c r="AZ19" s="422"/>
    </row>
    <row r="20" spans="2:52" ht="8.25" customHeight="1">
      <c r="B20" s="449" t="s">
        <v>43</v>
      </c>
      <c r="C20" s="450"/>
      <c r="D20" s="450"/>
      <c r="E20" s="450"/>
      <c r="F20" s="450"/>
      <c r="G20" s="457"/>
      <c r="H20" s="458"/>
      <c r="I20" s="458"/>
      <c r="J20" s="459"/>
      <c r="K20" s="67"/>
      <c r="L20" s="68"/>
      <c r="M20" s="69"/>
      <c r="N20" s="67"/>
      <c r="O20" s="68"/>
      <c r="P20" s="69"/>
      <c r="Q20" s="67"/>
      <c r="R20" s="68"/>
      <c r="S20" s="69"/>
      <c r="T20" s="67"/>
      <c r="U20" s="68"/>
      <c r="V20" s="69"/>
      <c r="W20" s="67"/>
      <c r="X20" s="68"/>
      <c r="Y20" s="69"/>
      <c r="Z20" s="67"/>
      <c r="AA20" s="68"/>
      <c r="AB20" s="69"/>
      <c r="AC20" s="67"/>
      <c r="AD20" s="68"/>
      <c r="AE20" s="69"/>
      <c r="AF20" s="67"/>
      <c r="AG20" s="68"/>
      <c r="AH20" s="69"/>
      <c r="AI20" s="67"/>
      <c r="AJ20" s="68"/>
      <c r="AK20" s="69"/>
      <c r="AL20" s="67"/>
      <c r="AM20" s="68"/>
      <c r="AN20" s="69"/>
      <c r="AO20" s="67"/>
      <c r="AP20" s="68"/>
      <c r="AQ20" s="69"/>
      <c r="AR20" s="67"/>
      <c r="AS20" s="68"/>
      <c r="AT20" s="69"/>
      <c r="AU20" s="70"/>
      <c r="AV20" s="71"/>
      <c r="AW20" s="420"/>
      <c r="AX20" s="421"/>
      <c r="AY20" s="421"/>
      <c r="AZ20" s="422"/>
    </row>
    <row r="21" spans="2:52" ht="19.5" customHeight="1">
      <c r="B21" s="451"/>
      <c r="C21" s="452"/>
      <c r="D21" s="452"/>
      <c r="E21" s="452"/>
      <c r="F21" s="452"/>
      <c r="G21" s="460"/>
      <c r="H21" s="460"/>
      <c r="I21" s="460"/>
      <c r="J21" s="461"/>
      <c r="K21" s="383"/>
      <c r="L21" s="384"/>
      <c r="M21" s="72" t="s">
        <v>20</v>
      </c>
      <c r="N21" s="73"/>
      <c r="O21" s="74"/>
      <c r="P21" s="75"/>
      <c r="Q21" s="73"/>
      <c r="R21" s="74"/>
      <c r="S21" s="75"/>
      <c r="T21" s="73"/>
      <c r="U21" s="74"/>
      <c r="V21" s="75"/>
      <c r="W21" s="73"/>
      <c r="X21" s="74"/>
      <c r="Y21" s="75"/>
      <c r="Z21" s="73"/>
      <c r="AA21" s="74"/>
      <c r="AB21" s="75"/>
      <c r="AC21" s="73"/>
      <c r="AD21" s="74"/>
      <c r="AE21" s="75"/>
      <c r="AF21" s="73"/>
      <c r="AG21" s="74"/>
      <c r="AH21" s="75"/>
      <c r="AI21" s="73"/>
      <c r="AJ21" s="74"/>
      <c r="AK21" s="75"/>
      <c r="AL21" s="73"/>
      <c r="AM21" s="74"/>
      <c r="AN21" s="75"/>
      <c r="AO21" s="73"/>
      <c r="AP21" s="74"/>
      <c r="AQ21" s="75"/>
      <c r="AR21" s="383"/>
      <c r="AS21" s="384"/>
      <c r="AT21" s="72" t="s">
        <v>20</v>
      </c>
      <c r="AU21" s="439" t="s">
        <v>44</v>
      </c>
      <c r="AV21" s="440"/>
      <c r="AW21" s="423"/>
      <c r="AX21" s="424"/>
      <c r="AY21" s="424"/>
      <c r="AZ21" s="425"/>
    </row>
    <row r="22" spans="2:52" ht="6.75" customHeight="1">
      <c r="B22" s="76"/>
      <c r="C22" s="77"/>
      <c r="D22" s="77"/>
      <c r="E22" s="77"/>
      <c r="F22" s="77"/>
      <c r="G22" s="77"/>
      <c r="H22" s="77"/>
      <c r="I22" s="77"/>
      <c r="J22" s="78"/>
      <c r="K22" s="79"/>
      <c r="L22" s="80"/>
      <c r="M22" s="81"/>
      <c r="N22" s="79"/>
      <c r="O22" s="80"/>
      <c r="P22" s="81"/>
      <c r="Q22" s="79"/>
      <c r="R22" s="80"/>
      <c r="S22" s="81"/>
      <c r="T22" s="79"/>
      <c r="U22" s="80"/>
      <c r="V22" s="81"/>
      <c r="W22" s="79"/>
      <c r="X22" s="80"/>
      <c r="Y22" s="81"/>
      <c r="Z22" s="79"/>
      <c r="AA22" s="80"/>
      <c r="AB22" s="81"/>
      <c r="AC22" s="79"/>
      <c r="AD22" s="80"/>
      <c r="AE22" s="81"/>
      <c r="AF22" s="79"/>
      <c r="AG22" s="80"/>
      <c r="AH22" s="81"/>
      <c r="AI22" s="79"/>
      <c r="AJ22" s="80"/>
      <c r="AK22" s="81"/>
      <c r="AL22" s="79"/>
      <c r="AM22" s="80"/>
      <c r="AN22" s="81"/>
      <c r="AO22" s="79"/>
      <c r="AP22" s="80"/>
      <c r="AQ22" s="81"/>
      <c r="AR22" s="79"/>
      <c r="AS22" s="80"/>
      <c r="AT22" s="81"/>
      <c r="AU22" s="443"/>
      <c r="AV22" s="444"/>
      <c r="AW22" s="430"/>
      <c r="AX22" s="431"/>
      <c r="AY22" s="431"/>
      <c r="AZ22" s="432"/>
    </row>
    <row r="23" spans="2:52" ht="6.75" customHeight="1">
      <c r="B23" s="82"/>
      <c r="C23" s="83"/>
      <c r="D23" s="83"/>
      <c r="E23" s="83"/>
      <c r="F23" s="83"/>
      <c r="G23" s="83"/>
      <c r="H23" s="83"/>
      <c r="I23" s="83"/>
      <c r="J23" s="78"/>
      <c r="K23" s="84"/>
      <c r="L23" s="85"/>
      <c r="M23" s="86"/>
      <c r="N23" s="84"/>
      <c r="O23" s="85"/>
      <c r="P23" s="86"/>
      <c r="Q23" s="84"/>
      <c r="R23" s="85"/>
      <c r="S23" s="86"/>
      <c r="T23" s="84"/>
      <c r="U23" s="85"/>
      <c r="V23" s="86"/>
      <c r="W23" s="84"/>
      <c r="X23" s="85"/>
      <c r="Y23" s="86"/>
      <c r="Z23" s="84"/>
      <c r="AA23" s="85"/>
      <c r="AB23" s="86"/>
      <c r="AC23" s="84"/>
      <c r="AD23" s="85"/>
      <c r="AE23" s="86"/>
      <c r="AF23" s="84"/>
      <c r="AG23" s="85"/>
      <c r="AH23" s="86"/>
      <c r="AI23" s="84"/>
      <c r="AJ23" s="85"/>
      <c r="AK23" s="86"/>
      <c r="AL23" s="84"/>
      <c r="AM23" s="85"/>
      <c r="AN23" s="86"/>
      <c r="AO23" s="84"/>
      <c r="AP23" s="85"/>
      <c r="AQ23" s="86"/>
      <c r="AR23" s="84"/>
      <c r="AS23" s="85"/>
      <c r="AT23" s="86"/>
      <c r="AU23" s="413">
        <v>90</v>
      </c>
      <c r="AV23" s="441"/>
      <c r="AW23" s="433"/>
      <c r="AX23" s="434"/>
      <c r="AY23" s="434"/>
      <c r="AZ23" s="435"/>
    </row>
    <row r="24" spans="2:52" ht="6.75" customHeight="1">
      <c r="B24" s="82"/>
      <c r="C24" s="467"/>
      <c r="D24" s="467"/>
      <c r="E24" s="467"/>
      <c r="F24" s="467"/>
      <c r="G24" s="467"/>
      <c r="H24" s="467"/>
      <c r="I24" s="467"/>
      <c r="J24" s="78"/>
      <c r="K24" s="79"/>
      <c r="L24" s="80"/>
      <c r="M24" s="81"/>
      <c r="N24" s="79"/>
      <c r="O24" s="80"/>
      <c r="P24" s="81"/>
      <c r="Q24" s="79"/>
      <c r="R24" s="80"/>
      <c r="S24" s="81"/>
      <c r="T24" s="79"/>
      <c r="U24" s="80"/>
      <c r="V24" s="81"/>
      <c r="W24" s="79"/>
      <c r="X24" s="80"/>
      <c r="Y24" s="81"/>
      <c r="Z24" s="79"/>
      <c r="AA24" s="80"/>
      <c r="AB24" s="81"/>
      <c r="AC24" s="79"/>
      <c r="AD24" s="80"/>
      <c r="AE24" s="81"/>
      <c r="AF24" s="79"/>
      <c r="AG24" s="80"/>
      <c r="AH24" s="81"/>
      <c r="AI24" s="79"/>
      <c r="AJ24" s="80"/>
      <c r="AK24" s="81"/>
      <c r="AL24" s="79"/>
      <c r="AM24" s="80"/>
      <c r="AN24" s="81"/>
      <c r="AO24" s="79"/>
      <c r="AP24" s="80"/>
      <c r="AQ24" s="81"/>
      <c r="AR24" s="79"/>
      <c r="AS24" s="80"/>
      <c r="AT24" s="81"/>
      <c r="AU24" s="442"/>
      <c r="AV24" s="441"/>
      <c r="AW24" s="433"/>
      <c r="AX24" s="434"/>
      <c r="AY24" s="434"/>
      <c r="AZ24" s="435"/>
    </row>
    <row r="25" spans="2:52" ht="6.75" customHeight="1">
      <c r="B25" s="82"/>
      <c r="C25" s="467"/>
      <c r="D25" s="467"/>
      <c r="E25" s="467"/>
      <c r="F25" s="467"/>
      <c r="G25" s="467"/>
      <c r="H25" s="467"/>
      <c r="I25" s="467"/>
      <c r="J25" s="78"/>
      <c r="K25" s="84"/>
      <c r="L25" s="85"/>
      <c r="M25" s="86"/>
      <c r="N25" s="84"/>
      <c r="O25" s="85"/>
      <c r="P25" s="86"/>
      <c r="Q25" s="84"/>
      <c r="R25" s="85"/>
      <c r="S25" s="86"/>
      <c r="T25" s="84"/>
      <c r="U25" s="85"/>
      <c r="V25" s="86"/>
      <c r="W25" s="84"/>
      <c r="X25" s="85"/>
      <c r="Y25" s="86"/>
      <c r="Z25" s="84"/>
      <c r="AA25" s="85"/>
      <c r="AB25" s="86"/>
      <c r="AC25" s="84"/>
      <c r="AD25" s="85"/>
      <c r="AE25" s="86"/>
      <c r="AF25" s="84"/>
      <c r="AG25" s="85"/>
      <c r="AH25" s="86"/>
      <c r="AI25" s="84"/>
      <c r="AJ25" s="85"/>
      <c r="AK25" s="86"/>
      <c r="AL25" s="84"/>
      <c r="AM25" s="85"/>
      <c r="AN25" s="86"/>
      <c r="AO25" s="84"/>
      <c r="AP25" s="85"/>
      <c r="AQ25" s="86"/>
      <c r="AR25" s="84"/>
      <c r="AS25" s="85"/>
      <c r="AT25" s="86"/>
      <c r="AU25" s="413">
        <v>80</v>
      </c>
      <c r="AV25" s="414"/>
      <c r="AW25" s="433"/>
      <c r="AX25" s="434"/>
      <c r="AY25" s="434"/>
      <c r="AZ25" s="435"/>
    </row>
    <row r="26" spans="2:52" ht="6.75" customHeight="1">
      <c r="B26" s="82"/>
      <c r="C26" s="467"/>
      <c r="D26" s="467"/>
      <c r="E26" s="467"/>
      <c r="F26" s="467"/>
      <c r="G26" s="467"/>
      <c r="H26" s="467"/>
      <c r="I26" s="467"/>
      <c r="J26" s="78"/>
      <c r="K26" s="79"/>
      <c r="L26" s="80"/>
      <c r="M26" s="81"/>
      <c r="N26" s="79"/>
      <c r="O26" s="80"/>
      <c r="P26" s="81"/>
      <c r="Q26" s="79"/>
      <c r="R26" s="80"/>
      <c r="S26" s="81"/>
      <c r="T26" s="79"/>
      <c r="U26" s="80"/>
      <c r="V26" s="81"/>
      <c r="W26" s="79"/>
      <c r="X26" s="80"/>
      <c r="Y26" s="81"/>
      <c r="Z26" s="79"/>
      <c r="AA26" s="80"/>
      <c r="AB26" s="81"/>
      <c r="AC26" s="79"/>
      <c r="AD26" s="80"/>
      <c r="AE26" s="81"/>
      <c r="AF26" s="79"/>
      <c r="AG26" s="80"/>
      <c r="AH26" s="81"/>
      <c r="AI26" s="79"/>
      <c r="AJ26" s="80"/>
      <c r="AK26" s="81"/>
      <c r="AL26" s="79"/>
      <c r="AM26" s="80"/>
      <c r="AN26" s="81"/>
      <c r="AO26" s="79"/>
      <c r="AP26" s="80"/>
      <c r="AQ26" s="81"/>
      <c r="AR26" s="79"/>
      <c r="AS26" s="80"/>
      <c r="AT26" s="81"/>
      <c r="AU26" s="413"/>
      <c r="AV26" s="414"/>
      <c r="AW26" s="433"/>
      <c r="AX26" s="434"/>
      <c r="AY26" s="434"/>
      <c r="AZ26" s="435"/>
    </row>
    <row r="27" spans="2:52" ht="6.75" customHeight="1">
      <c r="B27" s="82"/>
      <c r="C27" s="467"/>
      <c r="D27" s="467"/>
      <c r="E27" s="467"/>
      <c r="F27" s="467"/>
      <c r="G27" s="467"/>
      <c r="H27" s="467"/>
      <c r="I27" s="467"/>
      <c r="J27" s="78"/>
      <c r="K27" s="84"/>
      <c r="L27" s="85"/>
      <c r="M27" s="86"/>
      <c r="N27" s="84"/>
      <c r="O27" s="85"/>
      <c r="P27" s="86"/>
      <c r="Q27" s="84"/>
      <c r="R27" s="85"/>
      <c r="S27" s="86"/>
      <c r="T27" s="84"/>
      <c r="U27" s="85"/>
      <c r="V27" s="86"/>
      <c r="W27" s="84"/>
      <c r="X27" s="85"/>
      <c r="Y27" s="86"/>
      <c r="Z27" s="84"/>
      <c r="AA27" s="85"/>
      <c r="AB27" s="86"/>
      <c r="AC27" s="84"/>
      <c r="AD27" s="85"/>
      <c r="AE27" s="86"/>
      <c r="AF27" s="84"/>
      <c r="AG27" s="85"/>
      <c r="AH27" s="86"/>
      <c r="AI27" s="84"/>
      <c r="AJ27" s="85"/>
      <c r="AK27" s="86"/>
      <c r="AL27" s="84"/>
      <c r="AM27" s="85"/>
      <c r="AN27" s="86"/>
      <c r="AO27" s="84"/>
      <c r="AP27" s="85"/>
      <c r="AQ27" s="86"/>
      <c r="AR27" s="84"/>
      <c r="AS27" s="85"/>
      <c r="AT27" s="86"/>
      <c r="AU27" s="413">
        <v>70</v>
      </c>
      <c r="AV27" s="414"/>
      <c r="AW27" s="433"/>
      <c r="AX27" s="434"/>
      <c r="AY27" s="434"/>
      <c r="AZ27" s="435"/>
    </row>
    <row r="28" spans="2:52" ht="6.75" customHeight="1">
      <c r="B28" s="82"/>
      <c r="C28" s="467"/>
      <c r="D28" s="467"/>
      <c r="E28" s="467"/>
      <c r="F28" s="467"/>
      <c r="G28" s="467"/>
      <c r="H28" s="467"/>
      <c r="I28" s="467"/>
      <c r="J28" s="78"/>
      <c r="K28" s="79"/>
      <c r="L28" s="80"/>
      <c r="M28" s="81"/>
      <c r="N28" s="79"/>
      <c r="O28" s="80"/>
      <c r="P28" s="81"/>
      <c r="Q28" s="79"/>
      <c r="R28" s="80"/>
      <c r="S28" s="81"/>
      <c r="T28" s="79"/>
      <c r="U28" s="80"/>
      <c r="V28" s="81"/>
      <c r="W28" s="79"/>
      <c r="X28" s="80"/>
      <c r="Y28" s="81"/>
      <c r="Z28" s="79"/>
      <c r="AA28" s="80"/>
      <c r="AB28" s="81"/>
      <c r="AC28" s="79"/>
      <c r="AD28" s="80"/>
      <c r="AE28" s="81"/>
      <c r="AF28" s="79"/>
      <c r="AG28" s="80"/>
      <c r="AH28" s="81"/>
      <c r="AI28" s="79"/>
      <c r="AJ28" s="80"/>
      <c r="AK28" s="81"/>
      <c r="AL28" s="79"/>
      <c r="AM28" s="80"/>
      <c r="AN28" s="81"/>
      <c r="AO28" s="79"/>
      <c r="AP28" s="80"/>
      <c r="AQ28" s="81"/>
      <c r="AR28" s="79"/>
      <c r="AS28" s="80"/>
      <c r="AT28" s="81"/>
      <c r="AU28" s="413"/>
      <c r="AV28" s="414"/>
      <c r="AW28" s="433"/>
      <c r="AX28" s="434"/>
      <c r="AY28" s="434"/>
      <c r="AZ28" s="435"/>
    </row>
    <row r="29" spans="2:52" ht="6.75" customHeight="1">
      <c r="B29" s="82"/>
      <c r="C29" s="467"/>
      <c r="D29" s="467"/>
      <c r="E29" s="467"/>
      <c r="F29" s="467"/>
      <c r="G29" s="467"/>
      <c r="H29" s="467"/>
      <c r="I29" s="467"/>
      <c r="J29" s="78"/>
      <c r="K29" s="84"/>
      <c r="L29" s="85"/>
      <c r="M29" s="86"/>
      <c r="N29" s="84"/>
      <c r="O29" s="85"/>
      <c r="P29" s="86"/>
      <c r="Q29" s="84"/>
      <c r="R29" s="85"/>
      <c r="S29" s="86"/>
      <c r="T29" s="84"/>
      <c r="U29" s="85"/>
      <c r="V29" s="86"/>
      <c r="W29" s="84"/>
      <c r="X29" s="85"/>
      <c r="Y29" s="86"/>
      <c r="Z29" s="84"/>
      <c r="AA29" s="85"/>
      <c r="AB29" s="86"/>
      <c r="AC29" s="84"/>
      <c r="AD29" s="85"/>
      <c r="AE29" s="86"/>
      <c r="AF29" s="84"/>
      <c r="AG29" s="85"/>
      <c r="AH29" s="86"/>
      <c r="AI29" s="84"/>
      <c r="AJ29" s="85"/>
      <c r="AK29" s="86"/>
      <c r="AL29" s="84"/>
      <c r="AM29" s="85"/>
      <c r="AN29" s="86"/>
      <c r="AO29" s="84"/>
      <c r="AP29" s="85"/>
      <c r="AQ29" s="86"/>
      <c r="AR29" s="84"/>
      <c r="AS29" s="85"/>
      <c r="AT29" s="86"/>
      <c r="AU29" s="413">
        <v>60</v>
      </c>
      <c r="AV29" s="414"/>
      <c r="AW29" s="433"/>
      <c r="AX29" s="434"/>
      <c r="AY29" s="434"/>
      <c r="AZ29" s="435"/>
    </row>
    <row r="30" spans="2:52" ht="6.75" customHeight="1">
      <c r="B30" s="82"/>
      <c r="C30" s="467"/>
      <c r="D30" s="467"/>
      <c r="E30" s="467"/>
      <c r="F30" s="467"/>
      <c r="G30" s="467"/>
      <c r="H30" s="467"/>
      <c r="I30" s="467"/>
      <c r="J30" s="78"/>
      <c r="K30" s="79"/>
      <c r="L30" s="80"/>
      <c r="M30" s="81"/>
      <c r="N30" s="79"/>
      <c r="O30" s="80"/>
      <c r="P30" s="81"/>
      <c r="Q30" s="79"/>
      <c r="R30" s="80"/>
      <c r="S30" s="81"/>
      <c r="T30" s="79"/>
      <c r="U30" s="80"/>
      <c r="V30" s="81"/>
      <c r="W30" s="79"/>
      <c r="X30" s="80"/>
      <c r="Y30" s="81"/>
      <c r="Z30" s="79"/>
      <c r="AA30" s="80"/>
      <c r="AB30" s="81"/>
      <c r="AC30" s="79"/>
      <c r="AD30" s="80"/>
      <c r="AE30" s="81"/>
      <c r="AF30" s="79"/>
      <c r="AG30" s="80"/>
      <c r="AH30" s="81"/>
      <c r="AI30" s="79"/>
      <c r="AJ30" s="80"/>
      <c r="AK30" s="81"/>
      <c r="AL30" s="79"/>
      <c r="AM30" s="80"/>
      <c r="AN30" s="81"/>
      <c r="AO30" s="79"/>
      <c r="AP30" s="80"/>
      <c r="AQ30" s="81"/>
      <c r="AR30" s="79"/>
      <c r="AS30" s="80"/>
      <c r="AT30" s="81"/>
      <c r="AU30" s="413"/>
      <c r="AV30" s="414"/>
      <c r="AW30" s="433"/>
      <c r="AX30" s="434"/>
      <c r="AY30" s="434"/>
      <c r="AZ30" s="435"/>
    </row>
    <row r="31" spans="2:52" ht="6.75" customHeight="1">
      <c r="B31" s="82"/>
      <c r="C31" s="467"/>
      <c r="D31" s="467"/>
      <c r="E31" s="467"/>
      <c r="F31" s="467"/>
      <c r="G31" s="467"/>
      <c r="H31" s="467"/>
      <c r="I31" s="467"/>
      <c r="J31" s="78"/>
      <c r="K31" s="84"/>
      <c r="L31" s="85"/>
      <c r="M31" s="86"/>
      <c r="N31" s="84"/>
      <c r="O31" s="85"/>
      <c r="P31" s="86"/>
      <c r="Q31" s="84"/>
      <c r="R31" s="85"/>
      <c r="S31" s="86"/>
      <c r="T31" s="84"/>
      <c r="U31" s="85"/>
      <c r="V31" s="86"/>
      <c r="W31" s="84"/>
      <c r="X31" s="85"/>
      <c r="Y31" s="86"/>
      <c r="Z31" s="84"/>
      <c r="AA31" s="85"/>
      <c r="AB31" s="86"/>
      <c r="AC31" s="84"/>
      <c r="AD31" s="85"/>
      <c r="AE31" s="86"/>
      <c r="AF31" s="84"/>
      <c r="AG31" s="85"/>
      <c r="AH31" s="86"/>
      <c r="AI31" s="84"/>
      <c r="AJ31" s="85"/>
      <c r="AK31" s="86"/>
      <c r="AL31" s="84"/>
      <c r="AM31" s="85"/>
      <c r="AN31" s="86"/>
      <c r="AO31" s="84"/>
      <c r="AP31" s="85"/>
      <c r="AQ31" s="86"/>
      <c r="AR31" s="84"/>
      <c r="AS31" s="85"/>
      <c r="AT31" s="86"/>
      <c r="AU31" s="413">
        <v>50</v>
      </c>
      <c r="AV31" s="414"/>
      <c r="AW31" s="433"/>
      <c r="AX31" s="434"/>
      <c r="AY31" s="434"/>
      <c r="AZ31" s="435"/>
    </row>
    <row r="32" spans="2:52" ht="6.75" customHeight="1">
      <c r="B32" s="82"/>
      <c r="C32" s="467"/>
      <c r="D32" s="467"/>
      <c r="E32" s="467"/>
      <c r="F32" s="467"/>
      <c r="G32" s="467"/>
      <c r="H32" s="467"/>
      <c r="I32" s="467"/>
      <c r="J32" s="78"/>
      <c r="K32" s="79"/>
      <c r="L32" s="80"/>
      <c r="M32" s="81"/>
      <c r="N32" s="79"/>
      <c r="O32" s="80"/>
      <c r="P32" s="81"/>
      <c r="Q32" s="79"/>
      <c r="R32" s="80"/>
      <c r="S32" s="81"/>
      <c r="T32" s="79"/>
      <c r="U32" s="80"/>
      <c r="V32" s="81"/>
      <c r="W32" s="79"/>
      <c r="X32" s="80"/>
      <c r="Y32" s="81"/>
      <c r="Z32" s="79"/>
      <c r="AA32" s="80"/>
      <c r="AB32" s="81"/>
      <c r="AC32" s="79"/>
      <c r="AD32" s="80"/>
      <c r="AE32" s="81"/>
      <c r="AF32" s="79"/>
      <c r="AG32" s="80"/>
      <c r="AH32" s="81"/>
      <c r="AI32" s="79"/>
      <c r="AJ32" s="80"/>
      <c r="AK32" s="81"/>
      <c r="AL32" s="79"/>
      <c r="AM32" s="80"/>
      <c r="AN32" s="81"/>
      <c r="AO32" s="79"/>
      <c r="AP32" s="80"/>
      <c r="AQ32" s="81"/>
      <c r="AR32" s="79"/>
      <c r="AS32" s="80"/>
      <c r="AT32" s="81"/>
      <c r="AU32" s="413"/>
      <c r="AV32" s="414"/>
      <c r="AW32" s="433"/>
      <c r="AX32" s="434"/>
      <c r="AY32" s="434"/>
      <c r="AZ32" s="435"/>
    </row>
    <row r="33" spans="2:52" ht="6.75" customHeight="1">
      <c r="B33" s="82"/>
      <c r="C33" s="467"/>
      <c r="D33" s="467"/>
      <c r="E33" s="467"/>
      <c r="F33" s="467"/>
      <c r="G33" s="467"/>
      <c r="H33" s="467"/>
      <c r="I33" s="467"/>
      <c r="J33" s="78"/>
      <c r="K33" s="84"/>
      <c r="L33" s="85"/>
      <c r="M33" s="86"/>
      <c r="N33" s="84"/>
      <c r="O33" s="85"/>
      <c r="P33" s="86"/>
      <c r="Q33" s="84"/>
      <c r="R33" s="85"/>
      <c r="S33" s="86"/>
      <c r="T33" s="84"/>
      <c r="U33" s="85"/>
      <c r="V33" s="86"/>
      <c r="W33" s="84"/>
      <c r="X33" s="85"/>
      <c r="Y33" s="86"/>
      <c r="Z33" s="84"/>
      <c r="AA33" s="85"/>
      <c r="AB33" s="86"/>
      <c r="AC33" s="84"/>
      <c r="AD33" s="85"/>
      <c r="AE33" s="86"/>
      <c r="AF33" s="84"/>
      <c r="AG33" s="85"/>
      <c r="AH33" s="86"/>
      <c r="AI33" s="84"/>
      <c r="AJ33" s="85"/>
      <c r="AK33" s="86"/>
      <c r="AL33" s="84"/>
      <c r="AM33" s="85"/>
      <c r="AN33" s="86"/>
      <c r="AO33" s="84"/>
      <c r="AP33" s="85"/>
      <c r="AQ33" s="86"/>
      <c r="AR33" s="84"/>
      <c r="AS33" s="85"/>
      <c r="AT33" s="86"/>
      <c r="AU33" s="413">
        <v>40</v>
      </c>
      <c r="AV33" s="414"/>
      <c r="AW33" s="433"/>
      <c r="AX33" s="434"/>
      <c r="AY33" s="434"/>
      <c r="AZ33" s="435"/>
    </row>
    <row r="34" spans="2:52" ht="6.75" customHeight="1">
      <c r="B34" s="82"/>
      <c r="C34" s="467"/>
      <c r="D34" s="467"/>
      <c r="E34" s="467"/>
      <c r="F34" s="467"/>
      <c r="G34" s="467"/>
      <c r="H34" s="467"/>
      <c r="I34" s="467"/>
      <c r="J34" s="78"/>
      <c r="K34" s="79"/>
      <c r="L34" s="80"/>
      <c r="M34" s="81"/>
      <c r="N34" s="79"/>
      <c r="O34" s="80"/>
      <c r="P34" s="81"/>
      <c r="Q34" s="79"/>
      <c r="R34" s="80"/>
      <c r="S34" s="81"/>
      <c r="T34" s="79"/>
      <c r="U34" s="80"/>
      <c r="V34" s="81"/>
      <c r="W34" s="79"/>
      <c r="X34" s="80"/>
      <c r="Y34" s="81"/>
      <c r="Z34" s="79"/>
      <c r="AA34" s="80"/>
      <c r="AB34" s="81"/>
      <c r="AC34" s="79"/>
      <c r="AD34" s="80"/>
      <c r="AE34" s="81"/>
      <c r="AF34" s="79"/>
      <c r="AG34" s="80"/>
      <c r="AH34" s="81"/>
      <c r="AI34" s="79"/>
      <c r="AJ34" s="80"/>
      <c r="AK34" s="81"/>
      <c r="AL34" s="79"/>
      <c r="AM34" s="80"/>
      <c r="AN34" s="81"/>
      <c r="AO34" s="79"/>
      <c r="AP34" s="80"/>
      <c r="AQ34" s="81"/>
      <c r="AR34" s="79"/>
      <c r="AS34" s="80"/>
      <c r="AT34" s="81"/>
      <c r="AU34" s="413"/>
      <c r="AV34" s="414"/>
      <c r="AW34" s="433"/>
      <c r="AX34" s="434"/>
      <c r="AY34" s="434"/>
      <c r="AZ34" s="435"/>
    </row>
    <row r="35" spans="2:52" ht="6.75" customHeight="1">
      <c r="B35" s="82"/>
      <c r="C35" s="467"/>
      <c r="D35" s="467"/>
      <c r="E35" s="467"/>
      <c r="F35" s="467"/>
      <c r="G35" s="467"/>
      <c r="H35" s="467"/>
      <c r="I35" s="467"/>
      <c r="J35" s="78"/>
      <c r="K35" s="84"/>
      <c r="L35" s="85"/>
      <c r="M35" s="86"/>
      <c r="N35" s="84"/>
      <c r="O35" s="85"/>
      <c r="P35" s="86"/>
      <c r="Q35" s="84"/>
      <c r="R35" s="85"/>
      <c r="S35" s="86"/>
      <c r="T35" s="84"/>
      <c r="U35" s="85"/>
      <c r="V35" s="86"/>
      <c r="W35" s="84"/>
      <c r="X35" s="85"/>
      <c r="Y35" s="86"/>
      <c r="Z35" s="84"/>
      <c r="AA35" s="85"/>
      <c r="AB35" s="86"/>
      <c r="AC35" s="84"/>
      <c r="AD35" s="85"/>
      <c r="AE35" s="86"/>
      <c r="AF35" s="84"/>
      <c r="AG35" s="85"/>
      <c r="AH35" s="86"/>
      <c r="AI35" s="84"/>
      <c r="AJ35" s="85"/>
      <c r="AK35" s="86"/>
      <c r="AL35" s="84"/>
      <c r="AM35" s="85"/>
      <c r="AN35" s="86"/>
      <c r="AO35" s="84"/>
      <c r="AP35" s="85"/>
      <c r="AQ35" s="86"/>
      <c r="AR35" s="84"/>
      <c r="AS35" s="85"/>
      <c r="AT35" s="86"/>
      <c r="AU35" s="413">
        <v>30</v>
      </c>
      <c r="AV35" s="414"/>
      <c r="AW35" s="433"/>
      <c r="AX35" s="434"/>
      <c r="AY35" s="434"/>
      <c r="AZ35" s="435"/>
    </row>
    <row r="36" spans="2:52" ht="6.75" customHeight="1">
      <c r="B36" s="82"/>
      <c r="C36" s="467"/>
      <c r="D36" s="467"/>
      <c r="E36" s="467"/>
      <c r="F36" s="467"/>
      <c r="G36" s="467"/>
      <c r="H36" s="467"/>
      <c r="I36" s="467"/>
      <c r="J36" s="78"/>
      <c r="K36" s="79"/>
      <c r="L36" s="80"/>
      <c r="M36" s="81"/>
      <c r="N36" s="79"/>
      <c r="O36" s="80"/>
      <c r="P36" s="81"/>
      <c r="Q36" s="79"/>
      <c r="R36" s="80"/>
      <c r="S36" s="81"/>
      <c r="T36" s="79"/>
      <c r="U36" s="80"/>
      <c r="V36" s="81"/>
      <c r="W36" s="79"/>
      <c r="X36" s="80"/>
      <c r="Y36" s="81"/>
      <c r="Z36" s="79"/>
      <c r="AA36" s="80"/>
      <c r="AB36" s="81"/>
      <c r="AC36" s="79"/>
      <c r="AD36" s="80"/>
      <c r="AE36" s="81"/>
      <c r="AF36" s="79"/>
      <c r="AG36" s="80"/>
      <c r="AH36" s="81"/>
      <c r="AI36" s="79"/>
      <c r="AJ36" s="80"/>
      <c r="AK36" s="81"/>
      <c r="AL36" s="79"/>
      <c r="AM36" s="80"/>
      <c r="AN36" s="81"/>
      <c r="AO36" s="79"/>
      <c r="AP36" s="80"/>
      <c r="AQ36" s="81"/>
      <c r="AR36" s="79"/>
      <c r="AS36" s="80"/>
      <c r="AT36" s="81"/>
      <c r="AU36" s="413"/>
      <c r="AV36" s="414"/>
      <c r="AW36" s="433"/>
      <c r="AX36" s="434"/>
      <c r="AY36" s="434"/>
      <c r="AZ36" s="435"/>
    </row>
    <row r="37" spans="2:52" ht="6.75" customHeight="1">
      <c r="B37" s="82"/>
      <c r="C37" s="467"/>
      <c r="D37" s="467"/>
      <c r="E37" s="467"/>
      <c r="F37" s="467"/>
      <c r="G37" s="467"/>
      <c r="H37" s="467"/>
      <c r="I37" s="467"/>
      <c r="J37" s="78"/>
      <c r="K37" s="84"/>
      <c r="L37" s="85"/>
      <c r="M37" s="86"/>
      <c r="N37" s="84"/>
      <c r="O37" s="85"/>
      <c r="P37" s="86"/>
      <c r="Q37" s="84"/>
      <c r="R37" s="85"/>
      <c r="S37" s="86"/>
      <c r="T37" s="84"/>
      <c r="U37" s="85"/>
      <c r="V37" s="86"/>
      <c r="W37" s="84"/>
      <c r="X37" s="85"/>
      <c r="Y37" s="86"/>
      <c r="Z37" s="84"/>
      <c r="AA37" s="85"/>
      <c r="AB37" s="86"/>
      <c r="AC37" s="84"/>
      <c r="AD37" s="85"/>
      <c r="AE37" s="86"/>
      <c r="AF37" s="84"/>
      <c r="AG37" s="85"/>
      <c r="AH37" s="86"/>
      <c r="AI37" s="84"/>
      <c r="AJ37" s="85"/>
      <c r="AK37" s="86"/>
      <c r="AL37" s="84"/>
      <c r="AM37" s="85"/>
      <c r="AN37" s="86"/>
      <c r="AO37" s="84"/>
      <c r="AP37" s="85"/>
      <c r="AQ37" s="86"/>
      <c r="AR37" s="84"/>
      <c r="AS37" s="85"/>
      <c r="AT37" s="86"/>
      <c r="AU37" s="413">
        <v>20</v>
      </c>
      <c r="AV37" s="414"/>
      <c r="AW37" s="433"/>
      <c r="AX37" s="434"/>
      <c r="AY37" s="434"/>
      <c r="AZ37" s="435"/>
    </row>
    <row r="38" spans="2:52" ht="6.75" customHeight="1">
      <c r="B38" s="82"/>
      <c r="C38" s="467"/>
      <c r="D38" s="467"/>
      <c r="E38" s="467"/>
      <c r="F38" s="467"/>
      <c r="G38" s="467"/>
      <c r="H38" s="467"/>
      <c r="I38" s="467"/>
      <c r="J38" s="78"/>
      <c r="K38" s="79"/>
      <c r="L38" s="80"/>
      <c r="M38" s="81"/>
      <c r="N38" s="79"/>
      <c r="O38" s="80"/>
      <c r="P38" s="81"/>
      <c r="Q38" s="79"/>
      <c r="R38" s="80"/>
      <c r="S38" s="81"/>
      <c r="T38" s="79"/>
      <c r="U38" s="80"/>
      <c r="V38" s="81"/>
      <c r="W38" s="79"/>
      <c r="X38" s="80"/>
      <c r="Y38" s="81"/>
      <c r="Z38" s="79"/>
      <c r="AA38" s="80"/>
      <c r="AB38" s="81"/>
      <c r="AC38" s="79"/>
      <c r="AD38" s="80"/>
      <c r="AE38" s="81"/>
      <c r="AF38" s="79"/>
      <c r="AG38" s="80"/>
      <c r="AH38" s="81"/>
      <c r="AI38" s="79"/>
      <c r="AJ38" s="80"/>
      <c r="AK38" s="81"/>
      <c r="AL38" s="79"/>
      <c r="AM38" s="80"/>
      <c r="AN38" s="81"/>
      <c r="AO38" s="79"/>
      <c r="AP38" s="80"/>
      <c r="AQ38" s="81"/>
      <c r="AR38" s="79"/>
      <c r="AS38" s="80"/>
      <c r="AT38" s="81"/>
      <c r="AU38" s="413"/>
      <c r="AV38" s="414"/>
      <c r="AW38" s="433"/>
      <c r="AX38" s="434"/>
      <c r="AY38" s="434"/>
      <c r="AZ38" s="435"/>
    </row>
    <row r="39" spans="2:52" ht="6.75" customHeight="1">
      <c r="B39" s="82"/>
      <c r="C39" s="467"/>
      <c r="D39" s="467"/>
      <c r="E39" s="467"/>
      <c r="F39" s="467"/>
      <c r="G39" s="467"/>
      <c r="H39" s="467"/>
      <c r="I39" s="467"/>
      <c r="J39" s="78"/>
      <c r="K39" s="84"/>
      <c r="L39" s="85"/>
      <c r="M39" s="86"/>
      <c r="N39" s="84"/>
      <c r="O39" s="85"/>
      <c r="P39" s="86"/>
      <c r="Q39" s="84"/>
      <c r="R39" s="85"/>
      <c r="S39" s="86"/>
      <c r="T39" s="84"/>
      <c r="U39" s="85"/>
      <c r="V39" s="86"/>
      <c r="W39" s="84"/>
      <c r="X39" s="85"/>
      <c r="Y39" s="86"/>
      <c r="Z39" s="84"/>
      <c r="AA39" s="85"/>
      <c r="AB39" s="86"/>
      <c r="AC39" s="84"/>
      <c r="AD39" s="85"/>
      <c r="AE39" s="86"/>
      <c r="AF39" s="84"/>
      <c r="AG39" s="85"/>
      <c r="AH39" s="86"/>
      <c r="AI39" s="84"/>
      <c r="AJ39" s="85"/>
      <c r="AK39" s="86"/>
      <c r="AL39" s="84"/>
      <c r="AM39" s="85"/>
      <c r="AN39" s="86"/>
      <c r="AO39" s="84"/>
      <c r="AP39" s="85"/>
      <c r="AQ39" s="86"/>
      <c r="AR39" s="84"/>
      <c r="AS39" s="85"/>
      <c r="AT39" s="86"/>
      <c r="AU39" s="413">
        <v>10</v>
      </c>
      <c r="AV39" s="414"/>
      <c r="AW39" s="433"/>
      <c r="AX39" s="434"/>
      <c r="AY39" s="434"/>
      <c r="AZ39" s="435"/>
    </row>
    <row r="40" spans="2:52" ht="6.75" customHeight="1">
      <c r="B40" s="82"/>
      <c r="C40" s="83"/>
      <c r="D40" s="83"/>
      <c r="E40" s="83"/>
      <c r="F40" s="83"/>
      <c r="G40" s="83"/>
      <c r="H40" s="83"/>
      <c r="I40" s="83"/>
      <c r="J40" s="78"/>
      <c r="K40" s="79"/>
      <c r="L40" s="80"/>
      <c r="M40" s="81"/>
      <c r="N40" s="79"/>
      <c r="O40" s="80"/>
      <c r="P40" s="81"/>
      <c r="Q40" s="79"/>
      <c r="R40" s="80"/>
      <c r="S40" s="81"/>
      <c r="T40" s="79"/>
      <c r="U40" s="80"/>
      <c r="V40" s="81"/>
      <c r="W40" s="79"/>
      <c r="X40" s="80"/>
      <c r="Y40" s="81"/>
      <c r="Z40" s="79"/>
      <c r="AA40" s="80"/>
      <c r="AB40" s="81"/>
      <c r="AC40" s="79"/>
      <c r="AD40" s="80"/>
      <c r="AE40" s="81"/>
      <c r="AF40" s="79"/>
      <c r="AG40" s="80"/>
      <c r="AH40" s="81"/>
      <c r="AI40" s="79"/>
      <c r="AJ40" s="80"/>
      <c r="AK40" s="81"/>
      <c r="AL40" s="79"/>
      <c r="AM40" s="80"/>
      <c r="AN40" s="81"/>
      <c r="AO40" s="79"/>
      <c r="AP40" s="80"/>
      <c r="AQ40" s="81"/>
      <c r="AR40" s="79"/>
      <c r="AS40" s="80"/>
      <c r="AT40" s="81"/>
      <c r="AU40" s="413"/>
      <c r="AV40" s="414"/>
      <c r="AW40" s="433"/>
      <c r="AX40" s="434"/>
      <c r="AY40" s="434"/>
      <c r="AZ40" s="435"/>
    </row>
    <row r="41" spans="2:52" ht="6.75" customHeight="1">
      <c r="B41" s="28"/>
      <c r="C41" s="87"/>
      <c r="D41" s="87"/>
      <c r="E41" s="87"/>
      <c r="F41" s="87"/>
      <c r="G41" s="87"/>
      <c r="H41" s="87"/>
      <c r="I41" s="87"/>
      <c r="J41" s="63"/>
      <c r="K41" s="84"/>
      <c r="L41" s="85"/>
      <c r="M41" s="86"/>
      <c r="N41" s="84"/>
      <c r="O41" s="85"/>
      <c r="P41" s="86"/>
      <c r="Q41" s="84"/>
      <c r="R41" s="85"/>
      <c r="S41" s="86"/>
      <c r="T41" s="84"/>
      <c r="U41" s="85"/>
      <c r="V41" s="86"/>
      <c r="W41" s="84"/>
      <c r="X41" s="85"/>
      <c r="Y41" s="86"/>
      <c r="Z41" s="84"/>
      <c r="AA41" s="85"/>
      <c r="AB41" s="86"/>
      <c r="AC41" s="84"/>
      <c r="AD41" s="85"/>
      <c r="AE41" s="86"/>
      <c r="AF41" s="84"/>
      <c r="AG41" s="85"/>
      <c r="AH41" s="86"/>
      <c r="AI41" s="84"/>
      <c r="AJ41" s="85"/>
      <c r="AK41" s="86"/>
      <c r="AL41" s="84"/>
      <c r="AM41" s="85"/>
      <c r="AN41" s="86"/>
      <c r="AO41" s="84"/>
      <c r="AP41" s="85"/>
      <c r="AQ41" s="86"/>
      <c r="AR41" s="84"/>
      <c r="AS41" s="85"/>
      <c r="AT41" s="86"/>
      <c r="AU41" s="88"/>
      <c r="AV41" s="89"/>
      <c r="AW41" s="436"/>
      <c r="AX41" s="437"/>
      <c r="AY41" s="437"/>
      <c r="AZ41" s="438"/>
    </row>
    <row r="42" spans="2:52" ht="6.75" customHeight="1">
      <c r="B42" s="76"/>
      <c r="C42" s="77"/>
      <c r="D42" s="77"/>
      <c r="E42" s="77"/>
      <c r="F42" s="77"/>
      <c r="G42" s="77"/>
      <c r="H42" s="77"/>
      <c r="I42" s="77"/>
      <c r="J42" s="78"/>
      <c r="K42" s="79"/>
      <c r="L42" s="80"/>
      <c r="M42" s="81"/>
      <c r="N42" s="79"/>
      <c r="O42" s="80"/>
      <c r="P42" s="81"/>
      <c r="Q42" s="79"/>
      <c r="R42" s="80"/>
      <c r="S42" s="81"/>
      <c r="T42" s="79"/>
      <c r="U42" s="80"/>
      <c r="V42" s="81"/>
      <c r="W42" s="79"/>
      <c r="X42" s="80"/>
      <c r="Y42" s="81"/>
      <c r="Z42" s="79"/>
      <c r="AA42" s="80"/>
      <c r="AB42" s="81"/>
      <c r="AC42" s="79"/>
      <c r="AD42" s="80"/>
      <c r="AE42" s="81"/>
      <c r="AF42" s="79"/>
      <c r="AG42" s="80"/>
      <c r="AH42" s="81"/>
      <c r="AI42" s="79"/>
      <c r="AJ42" s="80"/>
      <c r="AK42" s="81"/>
      <c r="AL42" s="79"/>
      <c r="AM42" s="80"/>
      <c r="AN42" s="81"/>
      <c r="AO42" s="79"/>
      <c r="AP42" s="80"/>
      <c r="AQ42" s="81"/>
      <c r="AR42" s="79"/>
      <c r="AS42" s="80"/>
      <c r="AT42" s="81"/>
      <c r="AU42" s="426"/>
      <c r="AV42" s="427"/>
      <c r="AW42" s="430"/>
      <c r="AX42" s="431"/>
      <c r="AY42" s="431"/>
      <c r="AZ42" s="432"/>
    </row>
    <row r="43" spans="2:52" ht="6.75" customHeight="1">
      <c r="B43" s="82"/>
      <c r="C43" s="83"/>
      <c r="D43" s="83"/>
      <c r="E43" s="83"/>
      <c r="F43" s="83"/>
      <c r="G43" s="83"/>
      <c r="H43" s="83"/>
      <c r="I43" s="83"/>
      <c r="J43" s="78"/>
      <c r="K43" s="84"/>
      <c r="L43" s="85"/>
      <c r="M43" s="86"/>
      <c r="N43" s="84"/>
      <c r="O43" s="85"/>
      <c r="P43" s="86"/>
      <c r="Q43" s="84"/>
      <c r="R43" s="85"/>
      <c r="S43" s="86"/>
      <c r="T43" s="84"/>
      <c r="U43" s="85"/>
      <c r="V43" s="86"/>
      <c r="W43" s="84"/>
      <c r="X43" s="85"/>
      <c r="Y43" s="86"/>
      <c r="Z43" s="84"/>
      <c r="AA43" s="85"/>
      <c r="AB43" s="86"/>
      <c r="AC43" s="84"/>
      <c r="AD43" s="85"/>
      <c r="AE43" s="86"/>
      <c r="AF43" s="84"/>
      <c r="AG43" s="85"/>
      <c r="AH43" s="86"/>
      <c r="AI43" s="84"/>
      <c r="AJ43" s="85"/>
      <c r="AK43" s="86"/>
      <c r="AL43" s="84"/>
      <c r="AM43" s="85"/>
      <c r="AN43" s="86"/>
      <c r="AO43" s="84"/>
      <c r="AP43" s="85"/>
      <c r="AQ43" s="86"/>
      <c r="AR43" s="84"/>
      <c r="AS43" s="85"/>
      <c r="AT43" s="86"/>
      <c r="AU43" s="413">
        <v>90</v>
      </c>
      <c r="AV43" s="414"/>
      <c r="AW43" s="433"/>
      <c r="AX43" s="434"/>
      <c r="AY43" s="434"/>
      <c r="AZ43" s="435"/>
    </row>
    <row r="44" spans="2:52" ht="6.75" customHeight="1">
      <c r="B44" s="82"/>
      <c r="C44" s="467"/>
      <c r="D44" s="467"/>
      <c r="E44" s="467"/>
      <c r="F44" s="467"/>
      <c r="G44" s="467"/>
      <c r="H44" s="467"/>
      <c r="I44" s="467"/>
      <c r="J44" s="78"/>
      <c r="K44" s="79"/>
      <c r="L44" s="80"/>
      <c r="M44" s="81"/>
      <c r="N44" s="79"/>
      <c r="O44" s="80"/>
      <c r="P44" s="81"/>
      <c r="Q44" s="79"/>
      <c r="R44" s="80"/>
      <c r="S44" s="81"/>
      <c r="T44" s="79"/>
      <c r="U44" s="80"/>
      <c r="V44" s="81"/>
      <c r="W44" s="79"/>
      <c r="X44" s="80"/>
      <c r="Y44" s="81"/>
      <c r="Z44" s="79"/>
      <c r="AA44" s="80"/>
      <c r="AB44" s="81"/>
      <c r="AC44" s="79"/>
      <c r="AD44" s="80"/>
      <c r="AE44" s="81"/>
      <c r="AF44" s="79"/>
      <c r="AG44" s="80"/>
      <c r="AH44" s="81"/>
      <c r="AI44" s="79"/>
      <c r="AJ44" s="80"/>
      <c r="AK44" s="81"/>
      <c r="AL44" s="79"/>
      <c r="AM44" s="80"/>
      <c r="AN44" s="81"/>
      <c r="AO44" s="79"/>
      <c r="AP44" s="80"/>
      <c r="AQ44" s="81"/>
      <c r="AR44" s="79"/>
      <c r="AS44" s="80"/>
      <c r="AT44" s="81"/>
      <c r="AU44" s="413"/>
      <c r="AV44" s="414"/>
      <c r="AW44" s="433"/>
      <c r="AX44" s="434"/>
      <c r="AY44" s="434"/>
      <c r="AZ44" s="435"/>
    </row>
    <row r="45" spans="2:52" ht="6.75" customHeight="1">
      <c r="B45" s="82"/>
      <c r="C45" s="467"/>
      <c r="D45" s="467"/>
      <c r="E45" s="467"/>
      <c r="F45" s="467"/>
      <c r="G45" s="467"/>
      <c r="H45" s="467"/>
      <c r="I45" s="467"/>
      <c r="J45" s="78"/>
      <c r="K45" s="84"/>
      <c r="L45" s="85"/>
      <c r="M45" s="86"/>
      <c r="N45" s="84"/>
      <c r="O45" s="85"/>
      <c r="P45" s="86"/>
      <c r="Q45" s="84"/>
      <c r="R45" s="85"/>
      <c r="S45" s="86"/>
      <c r="T45" s="84"/>
      <c r="U45" s="85"/>
      <c r="V45" s="86"/>
      <c r="W45" s="84"/>
      <c r="X45" s="85"/>
      <c r="Y45" s="86"/>
      <c r="Z45" s="84"/>
      <c r="AA45" s="85"/>
      <c r="AB45" s="86"/>
      <c r="AC45" s="84"/>
      <c r="AD45" s="85"/>
      <c r="AE45" s="86"/>
      <c r="AF45" s="84"/>
      <c r="AG45" s="85"/>
      <c r="AH45" s="86"/>
      <c r="AI45" s="84"/>
      <c r="AJ45" s="85"/>
      <c r="AK45" s="86"/>
      <c r="AL45" s="84"/>
      <c r="AM45" s="85"/>
      <c r="AN45" s="86"/>
      <c r="AO45" s="84"/>
      <c r="AP45" s="85"/>
      <c r="AQ45" s="86"/>
      <c r="AR45" s="84"/>
      <c r="AS45" s="85"/>
      <c r="AT45" s="86"/>
      <c r="AU45" s="413">
        <v>80</v>
      </c>
      <c r="AV45" s="414"/>
      <c r="AW45" s="433"/>
      <c r="AX45" s="434"/>
      <c r="AY45" s="434"/>
      <c r="AZ45" s="435"/>
    </row>
    <row r="46" spans="2:52" ht="6.75" customHeight="1">
      <c r="B46" s="82"/>
      <c r="C46" s="467"/>
      <c r="D46" s="467"/>
      <c r="E46" s="467"/>
      <c r="F46" s="467"/>
      <c r="G46" s="467"/>
      <c r="H46" s="467"/>
      <c r="I46" s="467"/>
      <c r="J46" s="78"/>
      <c r="K46" s="79"/>
      <c r="L46" s="80"/>
      <c r="M46" s="81"/>
      <c r="N46" s="79"/>
      <c r="O46" s="80"/>
      <c r="P46" s="81"/>
      <c r="Q46" s="79"/>
      <c r="R46" s="80"/>
      <c r="S46" s="81"/>
      <c r="T46" s="79"/>
      <c r="U46" s="80"/>
      <c r="V46" s="81"/>
      <c r="W46" s="79"/>
      <c r="X46" s="80"/>
      <c r="Y46" s="81"/>
      <c r="Z46" s="79"/>
      <c r="AA46" s="80"/>
      <c r="AB46" s="81"/>
      <c r="AC46" s="79"/>
      <c r="AD46" s="80"/>
      <c r="AE46" s="81"/>
      <c r="AF46" s="79"/>
      <c r="AG46" s="80"/>
      <c r="AH46" s="81"/>
      <c r="AI46" s="79"/>
      <c r="AJ46" s="80"/>
      <c r="AK46" s="81"/>
      <c r="AL46" s="79"/>
      <c r="AM46" s="80"/>
      <c r="AN46" s="81"/>
      <c r="AO46" s="79"/>
      <c r="AP46" s="80"/>
      <c r="AQ46" s="81"/>
      <c r="AR46" s="79"/>
      <c r="AS46" s="80"/>
      <c r="AT46" s="81"/>
      <c r="AU46" s="413"/>
      <c r="AV46" s="414"/>
      <c r="AW46" s="433"/>
      <c r="AX46" s="434"/>
      <c r="AY46" s="434"/>
      <c r="AZ46" s="435"/>
    </row>
    <row r="47" spans="2:52" ht="6.75" customHeight="1">
      <c r="B47" s="82"/>
      <c r="C47" s="467"/>
      <c r="D47" s="467"/>
      <c r="E47" s="467"/>
      <c r="F47" s="467"/>
      <c r="G47" s="467"/>
      <c r="H47" s="467"/>
      <c r="I47" s="467"/>
      <c r="J47" s="78"/>
      <c r="K47" s="84"/>
      <c r="L47" s="85"/>
      <c r="M47" s="86"/>
      <c r="N47" s="84"/>
      <c r="O47" s="85"/>
      <c r="P47" s="86"/>
      <c r="Q47" s="84"/>
      <c r="R47" s="85"/>
      <c r="S47" s="86"/>
      <c r="T47" s="84"/>
      <c r="U47" s="85"/>
      <c r="V47" s="86"/>
      <c r="W47" s="84"/>
      <c r="X47" s="85"/>
      <c r="Y47" s="86"/>
      <c r="Z47" s="84"/>
      <c r="AA47" s="85"/>
      <c r="AB47" s="86"/>
      <c r="AC47" s="84"/>
      <c r="AD47" s="85"/>
      <c r="AE47" s="86"/>
      <c r="AF47" s="84"/>
      <c r="AG47" s="85"/>
      <c r="AH47" s="86"/>
      <c r="AI47" s="84"/>
      <c r="AJ47" s="85"/>
      <c r="AK47" s="86"/>
      <c r="AL47" s="84"/>
      <c r="AM47" s="85"/>
      <c r="AN47" s="86"/>
      <c r="AO47" s="84"/>
      <c r="AP47" s="85"/>
      <c r="AQ47" s="86"/>
      <c r="AR47" s="84"/>
      <c r="AS47" s="85"/>
      <c r="AT47" s="86"/>
      <c r="AU47" s="413">
        <v>70</v>
      </c>
      <c r="AV47" s="414"/>
      <c r="AW47" s="433"/>
      <c r="AX47" s="434"/>
      <c r="AY47" s="434"/>
      <c r="AZ47" s="435"/>
    </row>
    <row r="48" spans="2:52" ht="6.75" customHeight="1">
      <c r="B48" s="82"/>
      <c r="C48" s="467"/>
      <c r="D48" s="467"/>
      <c r="E48" s="467"/>
      <c r="F48" s="467"/>
      <c r="G48" s="467"/>
      <c r="H48" s="467"/>
      <c r="I48" s="467"/>
      <c r="J48" s="78"/>
      <c r="K48" s="79"/>
      <c r="L48" s="80"/>
      <c r="M48" s="81"/>
      <c r="N48" s="79"/>
      <c r="O48" s="80"/>
      <c r="P48" s="81"/>
      <c r="Q48" s="79"/>
      <c r="R48" s="80"/>
      <c r="S48" s="81"/>
      <c r="T48" s="79"/>
      <c r="U48" s="80"/>
      <c r="V48" s="81"/>
      <c r="W48" s="79"/>
      <c r="X48" s="80"/>
      <c r="Y48" s="81"/>
      <c r="Z48" s="79"/>
      <c r="AA48" s="80"/>
      <c r="AB48" s="81"/>
      <c r="AC48" s="79"/>
      <c r="AD48" s="80"/>
      <c r="AE48" s="81"/>
      <c r="AF48" s="79"/>
      <c r="AG48" s="80"/>
      <c r="AH48" s="81"/>
      <c r="AI48" s="79"/>
      <c r="AJ48" s="80"/>
      <c r="AK48" s="81"/>
      <c r="AL48" s="79"/>
      <c r="AM48" s="80"/>
      <c r="AN48" s="81"/>
      <c r="AO48" s="79"/>
      <c r="AP48" s="80"/>
      <c r="AQ48" s="81"/>
      <c r="AR48" s="79"/>
      <c r="AS48" s="80"/>
      <c r="AT48" s="81"/>
      <c r="AU48" s="413"/>
      <c r="AV48" s="414"/>
      <c r="AW48" s="433"/>
      <c r="AX48" s="434"/>
      <c r="AY48" s="434"/>
      <c r="AZ48" s="435"/>
    </row>
    <row r="49" spans="2:52" ht="6.75" customHeight="1">
      <c r="B49" s="82"/>
      <c r="C49" s="467"/>
      <c r="D49" s="467"/>
      <c r="E49" s="467"/>
      <c r="F49" s="467"/>
      <c r="G49" s="467"/>
      <c r="H49" s="467"/>
      <c r="I49" s="467"/>
      <c r="J49" s="78"/>
      <c r="K49" s="84"/>
      <c r="L49" s="85"/>
      <c r="M49" s="86"/>
      <c r="N49" s="84"/>
      <c r="O49" s="85"/>
      <c r="P49" s="86"/>
      <c r="Q49" s="84"/>
      <c r="R49" s="85"/>
      <c r="S49" s="86"/>
      <c r="T49" s="84"/>
      <c r="U49" s="85"/>
      <c r="V49" s="86"/>
      <c r="W49" s="84"/>
      <c r="X49" s="85"/>
      <c r="Y49" s="86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6"/>
      <c r="AL49" s="84"/>
      <c r="AM49" s="85"/>
      <c r="AN49" s="86"/>
      <c r="AO49" s="84"/>
      <c r="AP49" s="85"/>
      <c r="AQ49" s="86"/>
      <c r="AR49" s="84"/>
      <c r="AS49" s="85"/>
      <c r="AT49" s="86"/>
      <c r="AU49" s="413">
        <v>60</v>
      </c>
      <c r="AV49" s="414"/>
      <c r="AW49" s="433"/>
      <c r="AX49" s="434"/>
      <c r="AY49" s="434"/>
      <c r="AZ49" s="435"/>
    </row>
    <row r="50" spans="2:52" ht="6.75" customHeight="1">
      <c r="B50" s="82"/>
      <c r="C50" s="467"/>
      <c r="D50" s="467"/>
      <c r="E50" s="467"/>
      <c r="F50" s="467"/>
      <c r="G50" s="467"/>
      <c r="H50" s="467"/>
      <c r="I50" s="467"/>
      <c r="J50" s="78"/>
      <c r="K50" s="79"/>
      <c r="L50" s="80"/>
      <c r="M50" s="81"/>
      <c r="N50" s="79"/>
      <c r="O50" s="80"/>
      <c r="P50" s="81"/>
      <c r="Q50" s="79"/>
      <c r="R50" s="80"/>
      <c r="S50" s="81"/>
      <c r="T50" s="79"/>
      <c r="U50" s="80"/>
      <c r="V50" s="81"/>
      <c r="W50" s="79"/>
      <c r="X50" s="80"/>
      <c r="Y50" s="81"/>
      <c r="Z50" s="79"/>
      <c r="AA50" s="80"/>
      <c r="AB50" s="81"/>
      <c r="AC50" s="79"/>
      <c r="AD50" s="80"/>
      <c r="AE50" s="81"/>
      <c r="AF50" s="79"/>
      <c r="AG50" s="80"/>
      <c r="AH50" s="81"/>
      <c r="AI50" s="79"/>
      <c r="AJ50" s="80"/>
      <c r="AK50" s="81"/>
      <c r="AL50" s="79"/>
      <c r="AM50" s="80"/>
      <c r="AN50" s="81"/>
      <c r="AO50" s="79"/>
      <c r="AP50" s="80"/>
      <c r="AQ50" s="81"/>
      <c r="AR50" s="79"/>
      <c r="AS50" s="80"/>
      <c r="AT50" s="81"/>
      <c r="AU50" s="413"/>
      <c r="AV50" s="414"/>
      <c r="AW50" s="433"/>
      <c r="AX50" s="434"/>
      <c r="AY50" s="434"/>
      <c r="AZ50" s="435"/>
    </row>
    <row r="51" spans="2:52" ht="6.75" customHeight="1">
      <c r="B51" s="82"/>
      <c r="C51" s="467"/>
      <c r="D51" s="467"/>
      <c r="E51" s="467"/>
      <c r="F51" s="467"/>
      <c r="G51" s="467"/>
      <c r="H51" s="467"/>
      <c r="I51" s="467"/>
      <c r="J51" s="78"/>
      <c r="K51" s="84"/>
      <c r="L51" s="85"/>
      <c r="M51" s="86"/>
      <c r="N51" s="84"/>
      <c r="O51" s="85"/>
      <c r="P51" s="86"/>
      <c r="Q51" s="84"/>
      <c r="R51" s="85"/>
      <c r="S51" s="86"/>
      <c r="T51" s="84"/>
      <c r="U51" s="85"/>
      <c r="V51" s="86"/>
      <c r="W51" s="84"/>
      <c r="X51" s="85"/>
      <c r="Y51" s="86"/>
      <c r="Z51" s="84"/>
      <c r="AA51" s="85"/>
      <c r="AB51" s="86"/>
      <c r="AC51" s="84"/>
      <c r="AD51" s="85"/>
      <c r="AE51" s="86"/>
      <c r="AF51" s="84"/>
      <c r="AG51" s="85"/>
      <c r="AH51" s="86"/>
      <c r="AI51" s="84"/>
      <c r="AJ51" s="85"/>
      <c r="AK51" s="86"/>
      <c r="AL51" s="84"/>
      <c r="AM51" s="85"/>
      <c r="AN51" s="86"/>
      <c r="AO51" s="84"/>
      <c r="AP51" s="85"/>
      <c r="AQ51" s="86"/>
      <c r="AR51" s="84"/>
      <c r="AS51" s="85"/>
      <c r="AT51" s="86"/>
      <c r="AU51" s="413">
        <v>50</v>
      </c>
      <c r="AV51" s="414"/>
      <c r="AW51" s="433"/>
      <c r="AX51" s="434"/>
      <c r="AY51" s="434"/>
      <c r="AZ51" s="435"/>
    </row>
    <row r="52" spans="2:52" ht="6.75" customHeight="1">
      <c r="B52" s="82"/>
      <c r="C52" s="467"/>
      <c r="D52" s="467"/>
      <c r="E52" s="467"/>
      <c r="F52" s="467"/>
      <c r="G52" s="467"/>
      <c r="H52" s="467"/>
      <c r="I52" s="467"/>
      <c r="J52" s="78"/>
      <c r="K52" s="79"/>
      <c r="L52" s="80"/>
      <c r="M52" s="81"/>
      <c r="N52" s="79"/>
      <c r="O52" s="80"/>
      <c r="P52" s="81"/>
      <c r="Q52" s="79"/>
      <c r="R52" s="80"/>
      <c r="S52" s="81"/>
      <c r="T52" s="79"/>
      <c r="U52" s="80"/>
      <c r="V52" s="81"/>
      <c r="W52" s="79"/>
      <c r="X52" s="80"/>
      <c r="Y52" s="81"/>
      <c r="Z52" s="79"/>
      <c r="AA52" s="80"/>
      <c r="AB52" s="81"/>
      <c r="AC52" s="79"/>
      <c r="AD52" s="80"/>
      <c r="AE52" s="81"/>
      <c r="AF52" s="79"/>
      <c r="AG52" s="80"/>
      <c r="AH52" s="81"/>
      <c r="AI52" s="79"/>
      <c r="AJ52" s="80"/>
      <c r="AK52" s="81"/>
      <c r="AL52" s="79"/>
      <c r="AM52" s="80"/>
      <c r="AN52" s="81"/>
      <c r="AO52" s="79"/>
      <c r="AP52" s="80"/>
      <c r="AQ52" s="81"/>
      <c r="AR52" s="79"/>
      <c r="AS52" s="80"/>
      <c r="AT52" s="81"/>
      <c r="AU52" s="413"/>
      <c r="AV52" s="414"/>
      <c r="AW52" s="433"/>
      <c r="AX52" s="434"/>
      <c r="AY52" s="434"/>
      <c r="AZ52" s="435"/>
    </row>
    <row r="53" spans="2:52" ht="6.75" customHeight="1">
      <c r="B53" s="82"/>
      <c r="C53" s="467"/>
      <c r="D53" s="467"/>
      <c r="E53" s="467"/>
      <c r="F53" s="467"/>
      <c r="G53" s="467"/>
      <c r="H53" s="467"/>
      <c r="I53" s="467"/>
      <c r="J53" s="78"/>
      <c r="K53" s="84"/>
      <c r="L53" s="85"/>
      <c r="M53" s="86"/>
      <c r="N53" s="84"/>
      <c r="O53" s="85"/>
      <c r="P53" s="86"/>
      <c r="Q53" s="84"/>
      <c r="R53" s="85"/>
      <c r="S53" s="86"/>
      <c r="T53" s="84"/>
      <c r="U53" s="85"/>
      <c r="V53" s="86"/>
      <c r="W53" s="84"/>
      <c r="X53" s="85"/>
      <c r="Y53" s="86"/>
      <c r="Z53" s="84"/>
      <c r="AA53" s="85"/>
      <c r="AB53" s="86"/>
      <c r="AC53" s="84"/>
      <c r="AD53" s="85"/>
      <c r="AE53" s="86"/>
      <c r="AF53" s="84"/>
      <c r="AG53" s="85"/>
      <c r="AH53" s="86"/>
      <c r="AI53" s="84"/>
      <c r="AJ53" s="85"/>
      <c r="AK53" s="86"/>
      <c r="AL53" s="84"/>
      <c r="AM53" s="85"/>
      <c r="AN53" s="86"/>
      <c r="AO53" s="84"/>
      <c r="AP53" s="85"/>
      <c r="AQ53" s="86"/>
      <c r="AR53" s="84"/>
      <c r="AS53" s="85"/>
      <c r="AT53" s="86"/>
      <c r="AU53" s="413">
        <v>40</v>
      </c>
      <c r="AV53" s="414"/>
      <c r="AW53" s="433"/>
      <c r="AX53" s="434"/>
      <c r="AY53" s="434"/>
      <c r="AZ53" s="435"/>
    </row>
    <row r="54" spans="2:52" ht="6.75" customHeight="1">
      <c r="B54" s="82"/>
      <c r="C54" s="467"/>
      <c r="D54" s="467"/>
      <c r="E54" s="467"/>
      <c r="F54" s="467"/>
      <c r="G54" s="467"/>
      <c r="H54" s="467"/>
      <c r="I54" s="467"/>
      <c r="J54" s="78"/>
      <c r="K54" s="79"/>
      <c r="L54" s="80"/>
      <c r="M54" s="81"/>
      <c r="N54" s="79"/>
      <c r="O54" s="80"/>
      <c r="P54" s="81"/>
      <c r="Q54" s="79"/>
      <c r="R54" s="80"/>
      <c r="S54" s="81"/>
      <c r="T54" s="79"/>
      <c r="U54" s="80"/>
      <c r="V54" s="81"/>
      <c r="W54" s="79"/>
      <c r="X54" s="80"/>
      <c r="Y54" s="81"/>
      <c r="Z54" s="79"/>
      <c r="AA54" s="80"/>
      <c r="AB54" s="81"/>
      <c r="AC54" s="79"/>
      <c r="AD54" s="80"/>
      <c r="AE54" s="81"/>
      <c r="AF54" s="79"/>
      <c r="AG54" s="80"/>
      <c r="AH54" s="81"/>
      <c r="AI54" s="79"/>
      <c r="AJ54" s="80"/>
      <c r="AK54" s="81"/>
      <c r="AL54" s="79"/>
      <c r="AM54" s="80"/>
      <c r="AN54" s="81"/>
      <c r="AO54" s="79"/>
      <c r="AP54" s="80"/>
      <c r="AQ54" s="81"/>
      <c r="AR54" s="79"/>
      <c r="AS54" s="80"/>
      <c r="AT54" s="81"/>
      <c r="AU54" s="413"/>
      <c r="AV54" s="414"/>
      <c r="AW54" s="433"/>
      <c r="AX54" s="434"/>
      <c r="AY54" s="434"/>
      <c r="AZ54" s="435"/>
    </row>
    <row r="55" spans="2:52" ht="6.75" customHeight="1">
      <c r="B55" s="82"/>
      <c r="C55" s="467"/>
      <c r="D55" s="467"/>
      <c r="E55" s="467"/>
      <c r="F55" s="467"/>
      <c r="G55" s="467"/>
      <c r="H55" s="467"/>
      <c r="I55" s="467"/>
      <c r="J55" s="78"/>
      <c r="K55" s="84"/>
      <c r="L55" s="85"/>
      <c r="M55" s="86"/>
      <c r="N55" s="84"/>
      <c r="O55" s="85"/>
      <c r="P55" s="86"/>
      <c r="Q55" s="84"/>
      <c r="R55" s="85"/>
      <c r="S55" s="86"/>
      <c r="T55" s="84"/>
      <c r="U55" s="85"/>
      <c r="V55" s="86"/>
      <c r="W55" s="84"/>
      <c r="X55" s="85"/>
      <c r="Y55" s="86"/>
      <c r="Z55" s="84"/>
      <c r="AA55" s="85"/>
      <c r="AB55" s="86"/>
      <c r="AC55" s="84"/>
      <c r="AD55" s="85"/>
      <c r="AE55" s="86"/>
      <c r="AF55" s="84"/>
      <c r="AG55" s="85"/>
      <c r="AH55" s="86"/>
      <c r="AI55" s="84"/>
      <c r="AJ55" s="85"/>
      <c r="AK55" s="86"/>
      <c r="AL55" s="84"/>
      <c r="AM55" s="85"/>
      <c r="AN55" s="86"/>
      <c r="AO55" s="84"/>
      <c r="AP55" s="85"/>
      <c r="AQ55" s="86"/>
      <c r="AR55" s="84"/>
      <c r="AS55" s="85"/>
      <c r="AT55" s="86"/>
      <c r="AU55" s="413">
        <v>30</v>
      </c>
      <c r="AV55" s="414"/>
      <c r="AW55" s="433"/>
      <c r="AX55" s="434"/>
      <c r="AY55" s="434"/>
      <c r="AZ55" s="435"/>
    </row>
    <row r="56" spans="2:52" ht="6.75" customHeight="1">
      <c r="B56" s="82"/>
      <c r="C56" s="467"/>
      <c r="D56" s="467"/>
      <c r="E56" s="467"/>
      <c r="F56" s="467"/>
      <c r="G56" s="467"/>
      <c r="H56" s="467"/>
      <c r="I56" s="467"/>
      <c r="J56" s="78"/>
      <c r="K56" s="79"/>
      <c r="L56" s="80"/>
      <c r="M56" s="81"/>
      <c r="N56" s="79"/>
      <c r="O56" s="80"/>
      <c r="P56" s="81"/>
      <c r="Q56" s="79"/>
      <c r="R56" s="80"/>
      <c r="S56" s="81"/>
      <c r="T56" s="79"/>
      <c r="U56" s="80"/>
      <c r="V56" s="81"/>
      <c r="W56" s="79"/>
      <c r="X56" s="80"/>
      <c r="Y56" s="81"/>
      <c r="Z56" s="79"/>
      <c r="AA56" s="80"/>
      <c r="AB56" s="81"/>
      <c r="AC56" s="79"/>
      <c r="AD56" s="80"/>
      <c r="AE56" s="81"/>
      <c r="AF56" s="79"/>
      <c r="AG56" s="80"/>
      <c r="AH56" s="81"/>
      <c r="AI56" s="79"/>
      <c r="AJ56" s="80"/>
      <c r="AK56" s="81"/>
      <c r="AL56" s="79"/>
      <c r="AM56" s="80"/>
      <c r="AN56" s="81"/>
      <c r="AO56" s="79"/>
      <c r="AP56" s="80"/>
      <c r="AQ56" s="81"/>
      <c r="AR56" s="79"/>
      <c r="AS56" s="80"/>
      <c r="AT56" s="81"/>
      <c r="AU56" s="413"/>
      <c r="AV56" s="414"/>
      <c r="AW56" s="433"/>
      <c r="AX56" s="434"/>
      <c r="AY56" s="434"/>
      <c r="AZ56" s="435"/>
    </row>
    <row r="57" spans="2:52" ht="6.75" customHeight="1">
      <c r="B57" s="82"/>
      <c r="C57" s="467"/>
      <c r="D57" s="467"/>
      <c r="E57" s="467"/>
      <c r="F57" s="467"/>
      <c r="G57" s="467"/>
      <c r="H57" s="467"/>
      <c r="I57" s="467"/>
      <c r="J57" s="78"/>
      <c r="K57" s="84"/>
      <c r="L57" s="85"/>
      <c r="M57" s="86"/>
      <c r="N57" s="84"/>
      <c r="O57" s="85"/>
      <c r="P57" s="86"/>
      <c r="Q57" s="84"/>
      <c r="R57" s="85"/>
      <c r="S57" s="86"/>
      <c r="T57" s="84"/>
      <c r="U57" s="85"/>
      <c r="V57" s="86"/>
      <c r="W57" s="84"/>
      <c r="X57" s="85"/>
      <c r="Y57" s="86"/>
      <c r="Z57" s="84"/>
      <c r="AA57" s="85"/>
      <c r="AB57" s="86"/>
      <c r="AC57" s="84"/>
      <c r="AD57" s="85"/>
      <c r="AE57" s="86"/>
      <c r="AF57" s="84"/>
      <c r="AG57" s="85"/>
      <c r="AH57" s="86"/>
      <c r="AI57" s="84"/>
      <c r="AJ57" s="85"/>
      <c r="AK57" s="86"/>
      <c r="AL57" s="84"/>
      <c r="AM57" s="85"/>
      <c r="AN57" s="86"/>
      <c r="AO57" s="84"/>
      <c r="AP57" s="85"/>
      <c r="AQ57" s="86"/>
      <c r="AR57" s="84"/>
      <c r="AS57" s="85"/>
      <c r="AT57" s="86"/>
      <c r="AU57" s="413">
        <v>20</v>
      </c>
      <c r="AV57" s="414"/>
      <c r="AW57" s="433"/>
      <c r="AX57" s="434"/>
      <c r="AY57" s="434"/>
      <c r="AZ57" s="435"/>
    </row>
    <row r="58" spans="2:52" ht="6.75" customHeight="1">
      <c r="B58" s="82"/>
      <c r="C58" s="467"/>
      <c r="D58" s="467"/>
      <c r="E58" s="467"/>
      <c r="F58" s="467"/>
      <c r="G58" s="467"/>
      <c r="H58" s="467"/>
      <c r="I58" s="467"/>
      <c r="J58" s="78"/>
      <c r="K58" s="79"/>
      <c r="L58" s="80"/>
      <c r="M58" s="81"/>
      <c r="N58" s="79"/>
      <c r="O58" s="80"/>
      <c r="P58" s="81"/>
      <c r="Q58" s="79"/>
      <c r="R58" s="80"/>
      <c r="S58" s="81"/>
      <c r="T58" s="79"/>
      <c r="U58" s="80"/>
      <c r="V58" s="81"/>
      <c r="W58" s="79"/>
      <c r="X58" s="80"/>
      <c r="Y58" s="81"/>
      <c r="Z58" s="79"/>
      <c r="AA58" s="80"/>
      <c r="AB58" s="81"/>
      <c r="AC58" s="79"/>
      <c r="AD58" s="80"/>
      <c r="AE58" s="81"/>
      <c r="AF58" s="79"/>
      <c r="AG58" s="80"/>
      <c r="AH58" s="81"/>
      <c r="AI58" s="79"/>
      <c r="AJ58" s="80"/>
      <c r="AK58" s="81"/>
      <c r="AL58" s="79"/>
      <c r="AM58" s="80"/>
      <c r="AN58" s="81"/>
      <c r="AO58" s="79"/>
      <c r="AP58" s="80"/>
      <c r="AQ58" s="81"/>
      <c r="AR58" s="79"/>
      <c r="AS58" s="80"/>
      <c r="AT58" s="81"/>
      <c r="AU58" s="413"/>
      <c r="AV58" s="414"/>
      <c r="AW58" s="433"/>
      <c r="AX58" s="434"/>
      <c r="AY58" s="434"/>
      <c r="AZ58" s="435"/>
    </row>
    <row r="59" spans="2:52" ht="6.75" customHeight="1">
      <c r="B59" s="82"/>
      <c r="C59" s="467"/>
      <c r="D59" s="467"/>
      <c r="E59" s="467"/>
      <c r="F59" s="467"/>
      <c r="G59" s="467"/>
      <c r="H59" s="467"/>
      <c r="I59" s="467"/>
      <c r="J59" s="78"/>
      <c r="K59" s="84"/>
      <c r="L59" s="85"/>
      <c r="M59" s="86"/>
      <c r="N59" s="84"/>
      <c r="O59" s="85"/>
      <c r="P59" s="86"/>
      <c r="Q59" s="84"/>
      <c r="R59" s="85"/>
      <c r="S59" s="86"/>
      <c r="T59" s="84"/>
      <c r="U59" s="85"/>
      <c r="V59" s="86"/>
      <c r="W59" s="84"/>
      <c r="X59" s="85"/>
      <c r="Y59" s="86"/>
      <c r="Z59" s="84"/>
      <c r="AA59" s="85"/>
      <c r="AB59" s="86"/>
      <c r="AC59" s="84"/>
      <c r="AD59" s="85"/>
      <c r="AE59" s="86"/>
      <c r="AF59" s="84"/>
      <c r="AG59" s="85"/>
      <c r="AH59" s="86"/>
      <c r="AI59" s="84"/>
      <c r="AJ59" s="85"/>
      <c r="AK59" s="86"/>
      <c r="AL59" s="84"/>
      <c r="AM59" s="85"/>
      <c r="AN59" s="86"/>
      <c r="AO59" s="84"/>
      <c r="AP59" s="85"/>
      <c r="AQ59" s="86"/>
      <c r="AR59" s="84"/>
      <c r="AS59" s="85"/>
      <c r="AT59" s="86"/>
      <c r="AU59" s="413">
        <v>10</v>
      </c>
      <c r="AV59" s="414"/>
      <c r="AW59" s="433"/>
      <c r="AX59" s="434"/>
      <c r="AY59" s="434"/>
      <c r="AZ59" s="435"/>
    </row>
    <row r="60" spans="2:52" ht="6.75" customHeight="1">
      <c r="B60" s="82"/>
      <c r="C60" s="83"/>
      <c r="D60" s="83"/>
      <c r="E60" s="83"/>
      <c r="F60" s="83"/>
      <c r="G60" s="83"/>
      <c r="H60" s="83"/>
      <c r="I60" s="83"/>
      <c r="J60" s="78"/>
      <c r="K60" s="79"/>
      <c r="L60" s="80"/>
      <c r="M60" s="81"/>
      <c r="N60" s="79"/>
      <c r="O60" s="80"/>
      <c r="P60" s="81"/>
      <c r="Q60" s="79"/>
      <c r="R60" s="80"/>
      <c r="S60" s="81"/>
      <c r="T60" s="79"/>
      <c r="U60" s="80"/>
      <c r="V60" s="81"/>
      <c r="W60" s="79"/>
      <c r="X60" s="80"/>
      <c r="Y60" s="81"/>
      <c r="Z60" s="79"/>
      <c r="AA60" s="80"/>
      <c r="AB60" s="81"/>
      <c r="AC60" s="79"/>
      <c r="AD60" s="80"/>
      <c r="AE60" s="81"/>
      <c r="AF60" s="79"/>
      <c r="AG60" s="80"/>
      <c r="AH60" s="81"/>
      <c r="AI60" s="79"/>
      <c r="AJ60" s="80"/>
      <c r="AK60" s="81"/>
      <c r="AL60" s="79"/>
      <c r="AM60" s="80"/>
      <c r="AN60" s="81"/>
      <c r="AO60" s="79"/>
      <c r="AP60" s="80"/>
      <c r="AQ60" s="81"/>
      <c r="AR60" s="79"/>
      <c r="AS60" s="80"/>
      <c r="AT60" s="81"/>
      <c r="AU60" s="413"/>
      <c r="AV60" s="414"/>
      <c r="AW60" s="433"/>
      <c r="AX60" s="434"/>
      <c r="AY60" s="434"/>
      <c r="AZ60" s="435"/>
    </row>
    <row r="61" spans="2:52" ht="6.75" customHeight="1">
      <c r="B61" s="28"/>
      <c r="C61" s="87"/>
      <c r="D61" s="87"/>
      <c r="E61" s="87"/>
      <c r="F61" s="87"/>
      <c r="G61" s="87"/>
      <c r="H61" s="87"/>
      <c r="I61" s="87"/>
      <c r="J61" s="63"/>
      <c r="K61" s="84"/>
      <c r="L61" s="85"/>
      <c r="M61" s="86"/>
      <c r="N61" s="84"/>
      <c r="O61" s="85"/>
      <c r="P61" s="86"/>
      <c r="Q61" s="84"/>
      <c r="R61" s="85"/>
      <c r="S61" s="86"/>
      <c r="T61" s="84"/>
      <c r="U61" s="85"/>
      <c r="V61" s="86"/>
      <c r="W61" s="84"/>
      <c r="X61" s="85"/>
      <c r="Y61" s="86"/>
      <c r="Z61" s="84"/>
      <c r="AA61" s="85"/>
      <c r="AB61" s="86"/>
      <c r="AC61" s="84"/>
      <c r="AD61" s="85"/>
      <c r="AE61" s="86"/>
      <c r="AF61" s="84"/>
      <c r="AG61" s="85"/>
      <c r="AH61" s="86"/>
      <c r="AI61" s="84"/>
      <c r="AJ61" s="85"/>
      <c r="AK61" s="86"/>
      <c r="AL61" s="84"/>
      <c r="AM61" s="85"/>
      <c r="AN61" s="86"/>
      <c r="AO61" s="84"/>
      <c r="AP61" s="85"/>
      <c r="AQ61" s="86"/>
      <c r="AR61" s="84"/>
      <c r="AS61" s="85"/>
      <c r="AT61" s="86"/>
      <c r="AU61" s="90"/>
      <c r="AV61" s="91"/>
      <c r="AW61" s="436"/>
      <c r="AX61" s="437"/>
      <c r="AY61" s="437"/>
      <c r="AZ61" s="438"/>
    </row>
    <row r="62" spans="2:52" ht="6.75" customHeight="1">
      <c r="B62" s="76"/>
      <c r="C62" s="77"/>
      <c r="D62" s="77"/>
      <c r="E62" s="77"/>
      <c r="F62" s="77"/>
      <c r="G62" s="77"/>
      <c r="H62" s="77"/>
      <c r="I62" s="77"/>
      <c r="J62" s="78"/>
      <c r="K62" s="79"/>
      <c r="L62" s="80"/>
      <c r="M62" s="81"/>
      <c r="N62" s="79"/>
      <c r="O62" s="80"/>
      <c r="P62" s="81"/>
      <c r="Q62" s="79"/>
      <c r="R62" s="80"/>
      <c r="S62" s="81"/>
      <c r="T62" s="79"/>
      <c r="U62" s="80"/>
      <c r="V62" s="81"/>
      <c r="W62" s="79"/>
      <c r="X62" s="80"/>
      <c r="Y62" s="81"/>
      <c r="Z62" s="79"/>
      <c r="AA62" s="80"/>
      <c r="AB62" s="81"/>
      <c r="AC62" s="79"/>
      <c r="AD62" s="80"/>
      <c r="AE62" s="81"/>
      <c r="AF62" s="79"/>
      <c r="AG62" s="80"/>
      <c r="AH62" s="81"/>
      <c r="AI62" s="79"/>
      <c r="AJ62" s="80"/>
      <c r="AK62" s="81"/>
      <c r="AL62" s="79"/>
      <c r="AM62" s="80"/>
      <c r="AN62" s="81"/>
      <c r="AO62" s="79"/>
      <c r="AP62" s="80"/>
      <c r="AQ62" s="81"/>
      <c r="AR62" s="79"/>
      <c r="AS62" s="80"/>
      <c r="AT62" s="81"/>
      <c r="AU62" s="428"/>
      <c r="AV62" s="429"/>
      <c r="AW62" s="430"/>
      <c r="AX62" s="431"/>
      <c r="AY62" s="431"/>
      <c r="AZ62" s="432"/>
    </row>
    <row r="63" spans="2:52" ht="6.75" customHeight="1">
      <c r="B63" s="82"/>
      <c r="C63" s="83"/>
      <c r="D63" s="83"/>
      <c r="E63" s="83"/>
      <c r="F63" s="83"/>
      <c r="G63" s="83"/>
      <c r="H63" s="83"/>
      <c r="I63" s="83"/>
      <c r="J63" s="78"/>
      <c r="K63" s="84"/>
      <c r="L63" s="85"/>
      <c r="M63" s="86"/>
      <c r="N63" s="84"/>
      <c r="O63" s="85"/>
      <c r="P63" s="86"/>
      <c r="Q63" s="84"/>
      <c r="R63" s="85"/>
      <c r="S63" s="86"/>
      <c r="T63" s="84"/>
      <c r="U63" s="85"/>
      <c r="V63" s="86"/>
      <c r="W63" s="84"/>
      <c r="X63" s="85"/>
      <c r="Y63" s="86"/>
      <c r="Z63" s="84"/>
      <c r="AA63" s="85"/>
      <c r="AB63" s="86"/>
      <c r="AC63" s="84"/>
      <c r="AD63" s="85"/>
      <c r="AE63" s="86"/>
      <c r="AF63" s="84"/>
      <c r="AG63" s="85"/>
      <c r="AH63" s="86"/>
      <c r="AI63" s="84"/>
      <c r="AJ63" s="85"/>
      <c r="AK63" s="86"/>
      <c r="AL63" s="84"/>
      <c r="AM63" s="85"/>
      <c r="AN63" s="86"/>
      <c r="AO63" s="84"/>
      <c r="AP63" s="85"/>
      <c r="AQ63" s="86"/>
      <c r="AR63" s="84"/>
      <c r="AS63" s="85"/>
      <c r="AT63" s="86"/>
      <c r="AU63" s="413">
        <v>90</v>
      </c>
      <c r="AV63" s="414"/>
      <c r="AW63" s="433"/>
      <c r="AX63" s="434"/>
      <c r="AY63" s="434"/>
      <c r="AZ63" s="435"/>
    </row>
    <row r="64" spans="2:52" ht="6.75" customHeight="1">
      <c r="B64" s="82"/>
      <c r="C64" s="467"/>
      <c r="D64" s="467"/>
      <c r="E64" s="467"/>
      <c r="F64" s="467"/>
      <c r="G64" s="467"/>
      <c r="H64" s="467"/>
      <c r="I64" s="467"/>
      <c r="J64" s="78"/>
      <c r="K64" s="79"/>
      <c r="L64" s="80"/>
      <c r="M64" s="81"/>
      <c r="N64" s="79"/>
      <c r="O64" s="80"/>
      <c r="P64" s="81"/>
      <c r="Q64" s="79"/>
      <c r="R64" s="80"/>
      <c r="S64" s="81"/>
      <c r="T64" s="79"/>
      <c r="U64" s="80"/>
      <c r="V64" s="81"/>
      <c r="W64" s="79"/>
      <c r="X64" s="80"/>
      <c r="Y64" s="81"/>
      <c r="Z64" s="79"/>
      <c r="AA64" s="80"/>
      <c r="AB64" s="81"/>
      <c r="AC64" s="79"/>
      <c r="AD64" s="80"/>
      <c r="AE64" s="81"/>
      <c r="AF64" s="79"/>
      <c r="AG64" s="80"/>
      <c r="AH64" s="81"/>
      <c r="AI64" s="79"/>
      <c r="AJ64" s="80"/>
      <c r="AK64" s="81"/>
      <c r="AL64" s="79"/>
      <c r="AM64" s="80"/>
      <c r="AN64" s="81"/>
      <c r="AO64" s="79"/>
      <c r="AP64" s="80"/>
      <c r="AQ64" s="81"/>
      <c r="AR64" s="79"/>
      <c r="AS64" s="80"/>
      <c r="AT64" s="81"/>
      <c r="AU64" s="413"/>
      <c r="AV64" s="414"/>
      <c r="AW64" s="433"/>
      <c r="AX64" s="434"/>
      <c r="AY64" s="434"/>
      <c r="AZ64" s="435"/>
    </row>
    <row r="65" spans="2:52" ht="6.75" customHeight="1">
      <c r="B65" s="82"/>
      <c r="C65" s="467"/>
      <c r="D65" s="467"/>
      <c r="E65" s="467"/>
      <c r="F65" s="467"/>
      <c r="G65" s="467"/>
      <c r="H65" s="467"/>
      <c r="I65" s="467"/>
      <c r="J65" s="78"/>
      <c r="K65" s="84"/>
      <c r="L65" s="85"/>
      <c r="M65" s="86"/>
      <c r="N65" s="84"/>
      <c r="O65" s="85"/>
      <c r="P65" s="86"/>
      <c r="Q65" s="84"/>
      <c r="R65" s="85"/>
      <c r="S65" s="86"/>
      <c r="T65" s="84"/>
      <c r="U65" s="85"/>
      <c r="V65" s="86"/>
      <c r="W65" s="84"/>
      <c r="X65" s="85"/>
      <c r="Y65" s="86"/>
      <c r="Z65" s="84"/>
      <c r="AA65" s="85"/>
      <c r="AB65" s="86"/>
      <c r="AC65" s="84"/>
      <c r="AD65" s="85"/>
      <c r="AE65" s="86"/>
      <c r="AF65" s="84"/>
      <c r="AG65" s="85"/>
      <c r="AH65" s="86"/>
      <c r="AI65" s="84"/>
      <c r="AJ65" s="85"/>
      <c r="AK65" s="86"/>
      <c r="AL65" s="84"/>
      <c r="AM65" s="85"/>
      <c r="AN65" s="86"/>
      <c r="AO65" s="84"/>
      <c r="AP65" s="85"/>
      <c r="AQ65" s="86"/>
      <c r="AR65" s="84"/>
      <c r="AS65" s="85"/>
      <c r="AT65" s="86"/>
      <c r="AU65" s="413">
        <v>80</v>
      </c>
      <c r="AV65" s="414"/>
      <c r="AW65" s="433"/>
      <c r="AX65" s="434"/>
      <c r="AY65" s="434"/>
      <c r="AZ65" s="435"/>
    </row>
    <row r="66" spans="2:52" ht="6.75" customHeight="1">
      <c r="B66" s="82"/>
      <c r="C66" s="467"/>
      <c r="D66" s="467"/>
      <c r="E66" s="467"/>
      <c r="F66" s="467"/>
      <c r="G66" s="467"/>
      <c r="H66" s="467"/>
      <c r="I66" s="467"/>
      <c r="J66" s="78"/>
      <c r="K66" s="79"/>
      <c r="L66" s="80"/>
      <c r="M66" s="81"/>
      <c r="N66" s="79"/>
      <c r="O66" s="80"/>
      <c r="P66" s="81"/>
      <c r="Q66" s="79"/>
      <c r="R66" s="80"/>
      <c r="S66" s="81"/>
      <c r="T66" s="79"/>
      <c r="U66" s="80"/>
      <c r="V66" s="81"/>
      <c r="W66" s="79"/>
      <c r="X66" s="80"/>
      <c r="Y66" s="81"/>
      <c r="Z66" s="79"/>
      <c r="AA66" s="80"/>
      <c r="AB66" s="81"/>
      <c r="AC66" s="79"/>
      <c r="AD66" s="80"/>
      <c r="AE66" s="81"/>
      <c r="AF66" s="79"/>
      <c r="AG66" s="80"/>
      <c r="AH66" s="81"/>
      <c r="AI66" s="79"/>
      <c r="AJ66" s="80"/>
      <c r="AK66" s="81"/>
      <c r="AL66" s="79"/>
      <c r="AM66" s="80"/>
      <c r="AN66" s="81"/>
      <c r="AO66" s="79"/>
      <c r="AP66" s="80"/>
      <c r="AQ66" s="81"/>
      <c r="AR66" s="79"/>
      <c r="AS66" s="80"/>
      <c r="AT66" s="81"/>
      <c r="AU66" s="413"/>
      <c r="AV66" s="414"/>
      <c r="AW66" s="433"/>
      <c r="AX66" s="434"/>
      <c r="AY66" s="434"/>
      <c r="AZ66" s="435"/>
    </row>
    <row r="67" spans="2:52" ht="6.75" customHeight="1">
      <c r="B67" s="82"/>
      <c r="C67" s="467"/>
      <c r="D67" s="467"/>
      <c r="E67" s="467"/>
      <c r="F67" s="467"/>
      <c r="G67" s="467"/>
      <c r="H67" s="467"/>
      <c r="I67" s="467"/>
      <c r="J67" s="78"/>
      <c r="K67" s="84"/>
      <c r="L67" s="85"/>
      <c r="M67" s="86"/>
      <c r="N67" s="84"/>
      <c r="O67" s="85"/>
      <c r="P67" s="86"/>
      <c r="Q67" s="84"/>
      <c r="R67" s="85"/>
      <c r="S67" s="86"/>
      <c r="T67" s="84"/>
      <c r="U67" s="85"/>
      <c r="V67" s="86"/>
      <c r="W67" s="84"/>
      <c r="X67" s="85"/>
      <c r="Y67" s="86"/>
      <c r="Z67" s="84"/>
      <c r="AA67" s="85"/>
      <c r="AB67" s="86"/>
      <c r="AC67" s="84"/>
      <c r="AD67" s="85"/>
      <c r="AE67" s="86"/>
      <c r="AF67" s="84"/>
      <c r="AG67" s="85"/>
      <c r="AH67" s="86"/>
      <c r="AI67" s="84"/>
      <c r="AJ67" s="85"/>
      <c r="AK67" s="86"/>
      <c r="AL67" s="84"/>
      <c r="AM67" s="85"/>
      <c r="AN67" s="86"/>
      <c r="AO67" s="84"/>
      <c r="AP67" s="85"/>
      <c r="AQ67" s="86"/>
      <c r="AR67" s="84"/>
      <c r="AS67" s="85"/>
      <c r="AT67" s="86"/>
      <c r="AU67" s="413">
        <v>70</v>
      </c>
      <c r="AV67" s="414"/>
      <c r="AW67" s="433"/>
      <c r="AX67" s="434"/>
      <c r="AY67" s="434"/>
      <c r="AZ67" s="435"/>
    </row>
    <row r="68" spans="2:52" ht="6.75" customHeight="1">
      <c r="B68" s="82"/>
      <c r="C68" s="467"/>
      <c r="D68" s="467"/>
      <c r="E68" s="467"/>
      <c r="F68" s="467"/>
      <c r="G68" s="467"/>
      <c r="H68" s="467"/>
      <c r="I68" s="467"/>
      <c r="J68" s="78"/>
      <c r="K68" s="79"/>
      <c r="L68" s="80"/>
      <c r="M68" s="81"/>
      <c r="N68" s="79"/>
      <c r="O68" s="80"/>
      <c r="P68" s="81"/>
      <c r="Q68" s="79"/>
      <c r="R68" s="80"/>
      <c r="S68" s="81"/>
      <c r="T68" s="79"/>
      <c r="U68" s="80"/>
      <c r="V68" s="81"/>
      <c r="W68" s="79"/>
      <c r="X68" s="80"/>
      <c r="Y68" s="81"/>
      <c r="Z68" s="79"/>
      <c r="AA68" s="80"/>
      <c r="AB68" s="81"/>
      <c r="AC68" s="79"/>
      <c r="AD68" s="80"/>
      <c r="AE68" s="81"/>
      <c r="AF68" s="79"/>
      <c r="AG68" s="80"/>
      <c r="AH68" s="81"/>
      <c r="AI68" s="79"/>
      <c r="AJ68" s="80"/>
      <c r="AK68" s="81"/>
      <c r="AL68" s="79"/>
      <c r="AM68" s="80"/>
      <c r="AN68" s="81"/>
      <c r="AO68" s="79"/>
      <c r="AP68" s="80"/>
      <c r="AQ68" s="81"/>
      <c r="AR68" s="79"/>
      <c r="AS68" s="80"/>
      <c r="AT68" s="81"/>
      <c r="AU68" s="413"/>
      <c r="AV68" s="414"/>
      <c r="AW68" s="433"/>
      <c r="AX68" s="434"/>
      <c r="AY68" s="434"/>
      <c r="AZ68" s="435"/>
    </row>
    <row r="69" spans="2:52" ht="6.75" customHeight="1">
      <c r="B69" s="82"/>
      <c r="C69" s="467"/>
      <c r="D69" s="467"/>
      <c r="E69" s="467"/>
      <c r="F69" s="467"/>
      <c r="G69" s="467"/>
      <c r="H69" s="467"/>
      <c r="I69" s="467"/>
      <c r="J69" s="78"/>
      <c r="K69" s="84"/>
      <c r="L69" s="85"/>
      <c r="M69" s="86"/>
      <c r="N69" s="84"/>
      <c r="O69" s="85"/>
      <c r="P69" s="86"/>
      <c r="Q69" s="84"/>
      <c r="R69" s="85"/>
      <c r="S69" s="86"/>
      <c r="T69" s="84"/>
      <c r="U69" s="85"/>
      <c r="V69" s="86"/>
      <c r="W69" s="84"/>
      <c r="X69" s="85"/>
      <c r="Y69" s="86"/>
      <c r="Z69" s="84"/>
      <c r="AA69" s="85"/>
      <c r="AB69" s="86"/>
      <c r="AC69" s="84"/>
      <c r="AD69" s="85"/>
      <c r="AE69" s="86"/>
      <c r="AF69" s="84"/>
      <c r="AG69" s="85"/>
      <c r="AH69" s="86"/>
      <c r="AI69" s="84"/>
      <c r="AJ69" s="85"/>
      <c r="AK69" s="86"/>
      <c r="AL69" s="84"/>
      <c r="AM69" s="85"/>
      <c r="AN69" s="86"/>
      <c r="AO69" s="84"/>
      <c r="AP69" s="85"/>
      <c r="AQ69" s="86"/>
      <c r="AR69" s="84"/>
      <c r="AS69" s="85"/>
      <c r="AT69" s="86"/>
      <c r="AU69" s="413">
        <v>60</v>
      </c>
      <c r="AV69" s="414"/>
      <c r="AW69" s="433"/>
      <c r="AX69" s="434"/>
      <c r="AY69" s="434"/>
      <c r="AZ69" s="435"/>
    </row>
    <row r="70" spans="2:52" ht="6.75" customHeight="1">
      <c r="B70" s="82"/>
      <c r="C70" s="467"/>
      <c r="D70" s="467"/>
      <c r="E70" s="467"/>
      <c r="F70" s="467"/>
      <c r="G70" s="467"/>
      <c r="H70" s="467"/>
      <c r="I70" s="467"/>
      <c r="J70" s="78"/>
      <c r="K70" s="79"/>
      <c r="L70" s="80"/>
      <c r="M70" s="81"/>
      <c r="N70" s="79"/>
      <c r="O70" s="80"/>
      <c r="P70" s="81"/>
      <c r="Q70" s="79"/>
      <c r="R70" s="80"/>
      <c r="S70" s="81"/>
      <c r="T70" s="79"/>
      <c r="U70" s="80"/>
      <c r="V70" s="81"/>
      <c r="W70" s="79"/>
      <c r="X70" s="80"/>
      <c r="Y70" s="81"/>
      <c r="Z70" s="79"/>
      <c r="AA70" s="80"/>
      <c r="AB70" s="81"/>
      <c r="AC70" s="79"/>
      <c r="AD70" s="80"/>
      <c r="AE70" s="81"/>
      <c r="AF70" s="79"/>
      <c r="AG70" s="80"/>
      <c r="AH70" s="81"/>
      <c r="AI70" s="79"/>
      <c r="AJ70" s="80"/>
      <c r="AK70" s="81"/>
      <c r="AL70" s="79"/>
      <c r="AM70" s="80"/>
      <c r="AN70" s="81"/>
      <c r="AO70" s="79"/>
      <c r="AP70" s="80"/>
      <c r="AQ70" s="81"/>
      <c r="AR70" s="79"/>
      <c r="AS70" s="80"/>
      <c r="AT70" s="81"/>
      <c r="AU70" s="413"/>
      <c r="AV70" s="414"/>
      <c r="AW70" s="433"/>
      <c r="AX70" s="434"/>
      <c r="AY70" s="434"/>
      <c r="AZ70" s="435"/>
    </row>
    <row r="71" spans="2:52" ht="6.75" customHeight="1">
      <c r="B71" s="82"/>
      <c r="C71" s="467"/>
      <c r="D71" s="467"/>
      <c r="E71" s="467"/>
      <c r="F71" s="467"/>
      <c r="G71" s="467"/>
      <c r="H71" s="467"/>
      <c r="I71" s="467"/>
      <c r="J71" s="78"/>
      <c r="K71" s="84"/>
      <c r="L71" s="85"/>
      <c r="M71" s="86"/>
      <c r="N71" s="84"/>
      <c r="O71" s="85"/>
      <c r="P71" s="86"/>
      <c r="Q71" s="84"/>
      <c r="R71" s="85"/>
      <c r="S71" s="86"/>
      <c r="T71" s="84"/>
      <c r="U71" s="85"/>
      <c r="V71" s="86"/>
      <c r="W71" s="84"/>
      <c r="X71" s="85"/>
      <c r="Y71" s="86"/>
      <c r="Z71" s="84"/>
      <c r="AA71" s="85"/>
      <c r="AB71" s="86"/>
      <c r="AC71" s="84"/>
      <c r="AD71" s="85"/>
      <c r="AE71" s="86"/>
      <c r="AF71" s="84"/>
      <c r="AG71" s="85"/>
      <c r="AH71" s="86"/>
      <c r="AI71" s="84"/>
      <c r="AJ71" s="85"/>
      <c r="AK71" s="86"/>
      <c r="AL71" s="84"/>
      <c r="AM71" s="85"/>
      <c r="AN71" s="86"/>
      <c r="AO71" s="84"/>
      <c r="AP71" s="85"/>
      <c r="AQ71" s="86"/>
      <c r="AR71" s="84"/>
      <c r="AS71" s="85"/>
      <c r="AT71" s="86"/>
      <c r="AU71" s="413">
        <v>50</v>
      </c>
      <c r="AV71" s="414"/>
      <c r="AW71" s="433"/>
      <c r="AX71" s="434"/>
      <c r="AY71" s="434"/>
      <c r="AZ71" s="435"/>
    </row>
    <row r="72" spans="2:52" ht="6.75" customHeight="1">
      <c r="B72" s="82"/>
      <c r="C72" s="467"/>
      <c r="D72" s="467"/>
      <c r="E72" s="467"/>
      <c r="F72" s="467"/>
      <c r="G72" s="467"/>
      <c r="H72" s="467"/>
      <c r="I72" s="467"/>
      <c r="J72" s="78"/>
      <c r="K72" s="79"/>
      <c r="L72" s="80"/>
      <c r="M72" s="81"/>
      <c r="N72" s="79"/>
      <c r="O72" s="80"/>
      <c r="P72" s="81"/>
      <c r="Q72" s="79"/>
      <c r="R72" s="80"/>
      <c r="S72" s="81"/>
      <c r="T72" s="79"/>
      <c r="U72" s="80"/>
      <c r="V72" s="81"/>
      <c r="W72" s="79"/>
      <c r="X72" s="80"/>
      <c r="Y72" s="81"/>
      <c r="Z72" s="79"/>
      <c r="AA72" s="80"/>
      <c r="AB72" s="81"/>
      <c r="AC72" s="79"/>
      <c r="AD72" s="80"/>
      <c r="AE72" s="81"/>
      <c r="AF72" s="79"/>
      <c r="AG72" s="80"/>
      <c r="AH72" s="81"/>
      <c r="AI72" s="79"/>
      <c r="AJ72" s="80"/>
      <c r="AK72" s="81"/>
      <c r="AL72" s="79"/>
      <c r="AM72" s="80"/>
      <c r="AN72" s="81"/>
      <c r="AO72" s="79"/>
      <c r="AP72" s="80"/>
      <c r="AQ72" s="81"/>
      <c r="AR72" s="79"/>
      <c r="AS72" s="80"/>
      <c r="AT72" s="81"/>
      <c r="AU72" s="413"/>
      <c r="AV72" s="414"/>
      <c r="AW72" s="433"/>
      <c r="AX72" s="434"/>
      <c r="AY72" s="434"/>
      <c r="AZ72" s="435"/>
    </row>
    <row r="73" spans="2:52" ht="6.75" customHeight="1">
      <c r="B73" s="82"/>
      <c r="C73" s="467"/>
      <c r="D73" s="467"/>
      <c r="E73" s="467"/>
      <c r="F73" s="467"/>
      <c r="G73" s="467"/>
      <c r="H73" s="467"/>
      <c r="I73" s="467"/>
      <c r="J73" s="78"/>
      <c r="K73" s="84"/>
      <c r="L73" s="85"/>
      <c r="M73" s="86"/>
      <c r="N73" s="84"/>
      <c r="O73" s="85"/>
      <c r="P73" s="86"/>
      <c r="Q73" s="84"/>
      <c r="R73" s="85"/>
      <c r="S73" s="86"/>
      <c r="T73" s="84"/>
      <c r="U73" s="85"/>
      <c r="V73" s="86"/>
      <c r="W73" s="84"/>
      <c r="X73" s="85"/>
      <c r="Y73" s="86"/>
      <c r="Z73" s="84"/>
      <c r="AA73" s="85"/>
      <c r="AB73" s="86"/>
      <c r="AC73" s="84"/>
      <c r="AD73" s="85"/>
      <c r="AE73" s="86"/>
      <c r="AF73" s="84"/>
      <c r="AG73" s="85"/>
      <c r="AH73" s="86"/>
      <c r="AI73" s="84"/>
      <c r="AJ73" s="85"/>
      <c r="AK73" s="86"/>
      <c r="AL73" s="84"/>
      <c r="AM73" s="85"/>
      <c r="AN73" s="86"/>
      <c r="AO73" s="84"/>
      <c r="AP73" s="85"/>
      <c r="AQ73" s="86"/>
      <c r="AR73" s="84"/>
      <c r="AS73" s="85"/>
      <c r="AT73" s="86"/>
      <c r="AU73" s="413">
        <v>40</v>
      </c>
      <c r="AV73" s="414"/>
      <c r="AW73" s="433"/>
      <c r="AX73" s="434"/>
      <c r="AY73" s="434"/>
      <c r="AZ73" s="435"/>
    </row>
    <row r="74" spans="2:52" ht="6.75" customHeight="1">
      <c r="B74" s="82"/>
      <c r="C74" s="467"/>
      <c r="D74" s="467"/>
      <c r="E74" s="467"/>
      <c r="F74" s="467"/>
      <c r="G74" s="467"/>
      <c r="H74" s="467"/>
      <c r="I74" s="467"/>
      <c r="J74" s="78"/>
      <c r="K74" s="79"/>
      <c r="L74" s="80"/>
      <c r="M74" s="81"/>
      <c r="N74" s="79"/>
      <c r="O74" s="80"/>
      <c r="P74" s="81"/>
      <c r="Q74" s="79"/>
      <c r="R74" s="80"/>
      <c r="S74" s="81"/>
      <c r="T74" s="79"/>
      <c r="U74" s="80"/>
      <c r="V74" s="81"/>
      <c r="W74" s="79"/>
      <c r="X74" s="80"/>
      <c r="Y74" s="81"/>
      <c r="Z74" s="79"/>
      <c r="AA74" s="80"/>
      <c r="AB74" s="81"/>
      <c r="AC74" s="79"/>
      <c r="AD74" s="80"/>
      <c r="AE74" s="81"/>
      <c r="AF74" s="79"/>
      <c r="AG74" s="80"/>
      <c r="AH74" s="81"/>
      <c r="AI74" s="79"/>
      <c r="AJ74" s="80"/>
      <c r="AK74" s="81"/>
      <c r="AL74" s="79"/>
      <c r="AM74" s="80"/>
      <c r="AN74" s="81"/>
      <c r="AO74" s="79"/>
      <c r="AP74" s="80"/>
      <c r="AQ74" s="81"/>
      <c r="AR74" s="79"/>
      <c r="AS74" s="80"/>
      <c r="AT74" s="81"/>
      <c r="AU74" s="413"/>
      <c r="AV74" s="414"/>
      <c r="AW74" s="433"/>
      <c r="AX74" s="434"/>
      <c r="AY74" s="434"/>
      <c r="AZ74" s="435"/>
    </row>
    <row r="75" spans="2:52" ht="6.75" customHeight="1">
      <c r="B75" s="82"/>
      <c r="C75" s="467"/>
      <c r="D75" s="467"/>
      <c r="E75" s="467"/>
      <c r="F75" s="467"/>
      <c r="G75" s="467"/>
      <c r="H75" s="467"/>
      <c r="I75" s="467"/>
      <c r="J75" s="78"/>
      <c r="K75" s="84"/>
      <c r="L75" s="85"/>
      <c r="M75" s="86"/>
      <c r="N75" s="84"/>
      <c r="O75" s="85"/>
      <c r="P75" s="86"/>
      <c r="Q75" s="84"/>
      <c r="R75" s="85"/>
      <c r="S75" s="86"/>
      <c r="T75" s="84"/>
      <c r="U75" s="85"/>
      <c r="V75" s="86"/>
      <c r="W75" s="84"/>
      <c r="X75" s="85"/>
      <c r="Y75" s="86"/>
      <c r="Z75" s="84"/>
      <c r="AA75" s="85"/>
      <c r="AB75" s="86"/>
      <c r="AC75" s="84"/>
      <c r="AD75" s="85"/>
      <c r="AE75" s="86"/>
      <c r="AF75" s="84"/>
      <c r="AG75" s="85"/>
      <c r="AH75" s="86"/>
      <c r="AI75" s="84"/>
      <c r="AJ75" s="85"/>
      <c r="AK75" s="86"/>
      <c r="AL75" s="84"/>
      <c r="AM75" s="85"/>
      <c r="AN75" s="86"/>
      <c r="AO75" s="84"/>
      <c r="AP75" s="85"/>
      <c r="AQ75" s="86"/>
      <c r="AR75" s="84"/>
      <c r="AS75" s="85"/>
      <c r="AT75" s="86"/>
      <c r="AU75" s="413">
        <v>30</v>
      </c>
      <c r="AV75" s="414"/>
      <c r="AW75" s="433"/>
      <c r="AX75" s="434"/>
      <c r="AY75" s="434"/>
      <c r="AZ75" s="435"/>
    </row>
    <row r="76" spans="2:52" ht="6.75" customHeight="1">
      <c r="B76" s="82"/>
      <c r="C76" s="467"/>
      <c r="D76" s="467"/>
      <c r="E76" s="467"/>
      <c r="F76" s="467"/>
      <c r="G76" s="467"/>
      <c r="H76" s="467"/>
      <c r="I76" s="467"/>
      <c r="J76" s="78"/>
      <c r="K76" s="79"/>
      <c r="L76" s="80"/>
      <c r="M76" s="81"/>
      <c r="N76" s="79"/>
      <c r="O76" s="80"/>
      <c r="P76" s="81"/>
      <c r="Q76" s="79"/>
      <c r="R76" s="80"/>
      <c r="S76" s="81"/>
      <c r="T76" s="79"/>
      <c r="U76" s="80"/>
      <c r="V76" s="81"/>
      <c r="W76" s="79"/>
      <c r="X76" s="80"/>
      <c r="Y76" s="81"/>
      <c r="Z76" s="79"/>
      <c r="AA76" s="80"/>
      <c r="AB76" s="81"/>
      <c r="AC76" s="79"/>
      <c r="AD76" s="80"/>
      <c r="AE76" s="81"/>
      <c r="AF76" s="79"/>
      <c r="AG76" s="80"/>
      <c r="AH76" s="81"/>
      <c r="AI76" s="79"/>
      <c r="AJ76" s="80"/>
      <c r="AK76" s="81"/>
      <c r="AL76" s="79"/>
      <c r="AM76" s="80"/>
      <c r="AN76" s="81"/>
      <c r="AO76" s="79"/>
      <c r="AP76" s="80"/>
      <c r="AQ76" s="81"/>
      <c r="AR76" s="79"/>
      <c r="AS76" s="80"/>
      <c r="AT76" s="81"/>
      <c r="AU76" s="413"/>
      <c r="AV76" s="414"/>
      <c r="AW76" s="433"/>
      <c r="AX76" s="434"/>
      <c r="AY76" s="434"/>
      <c r="AZ76" s="435"/>
    </row>
    <row r="77" spans="2:52" ht="6.75" customHeight="1">
      <c r="B77" s="82"/>
      <c r="C77" s="467"/>
      <c r="D77" s="467"/>
      <c r="E77" s="467"/>
      <c r="F77" s="467"/>
      <c r="G77" s="467"/>
      <c r="H77" s="467"/>
      <c r="I77" s="467"/>
      <c r="J77" s="78"/>
      <c r="K77" s="84"/>
      <c r="L77" s="85"/>
      <c r="M77" s="86"/>
      <c r="N77" s="84"/>
      <c r="O77" s="85"/>
      <c r="P77" s="86"/>
      <c r="Q77" s="84"/>
      <c r="R77" s="85"/>
      <c r="S77" s="86"/>
      <c r="T77" s="84"/>
      <c r="U77" s="85"/>
      <c r="V77" s="86"/>
      <c r="W77" s="84"/>
      <c r="X77" s="85"/>
      <c r="Y77" s="86"/>
      <c r="Z77" s="84"/>
      <c r="AA77" s="85"/>
      <c r="AB77" s="86"/>
      <c r="AC77" s="84"/>
      <c r="AD77" s="85"/>
      <c r="AE77" s="86"/>
      <c r="AF77" s="84"/>
      <c r="AG77" s="85"/>
      <c r="AH77" s="86"/>
      <c r="AI77" s="84"/>
      <c r="AJ77" s="85"/>
      <c r="AK77" s="86"/>
      <c r="AL77" s="84"/>
      <c r="AM77" s="85"/>
      <c r="AN77" s="86"/>
      <c r="AO77" s="84"/>
      <c r="AP77" s="85"/>
      <c r="AQ77" s="86"/>
      <c r="AR77" s="84"/>
      <c r="AS77" s="85"/>
      <c r="AT77" s="86"/>
      <c r="AU77" s="413">
        <v>20</v>
      </c>
      <c r="AV77" s="414"/>
      <c r="AW77" s="433"/>
      <c r="AX77" s="434"/>
      <c r="AY77" s="434"/>
      <c r="AZ77" s="435"/>
    </row>
    <row r="78" spans="2:52" ht="6.75" customHeight="1">
      <c r="B78" s="82"/>
      <c r="C78" s="467"/>
      <c r="D78" s="467"/>
      <c r="E78" s="467"/>
      <c r="F78" s="467"/>
      <c r="G78" s="467"/>
      <c r="H78" s="467"/>
      <c r="I78" s="467"/>
      <c r="J78" s="78"/>
      <c r="K78" s="79"/>
      <c r="L78" s="80"/>
      <c r="M78" s="81"/>
      <c r="N78" s="79"/>
      <c r="O78" s="80"/>
      <c r="P78" s="81"/>
      <c r="Q78" s="79"/>
      <c r="R78" s="80"/>
      <c r="S78" s="81"/>
      <c r="T78" s="79"/>
      <c r="U78" s="80"/>
      <c r="V78" s="81"/>
      <c r="W78" s="79"/>
      <c r="X78" s="80"/>
      <c r="Y78" s="81"/>
      <c r="Z78" s="79"/>
      <c r="AA78" s="80"/>
      <c r="AB78" s="81"/>
      <c r="AC78" s="79"/>
      <c r="AD78" s="80"/>
      <c r="AE78" s="81"/>
      <c r="AF78" s="79"/>
      <c r="AG78" s="80"/>
      <c r="AH78" s="81"/>
      <c r="AI78" s="79"/>
      <c r="AJ78" s="80"/>
      <c r="AK78" s="81"/>
      <c r="AL78" s="79"/>
      <c r="AM78" s="80"/>
      <c r="AN78" s="81"/>
      <c r="AO78" s="79"/>
      <c r="AP78" s="80"/>
      <c r="AQ78" s="81"/>
      <c r="AR78" s="79"/>
      <c r="AS78" s="80"/>
      <c r="AT78" s="81"/>
      <c r="AU78" s="413"/>
      <c r="AV78" s="414"/>
      <c r="AW78" s="433"/>
      <c r="AX78" s="434"/>
      <c r="AY78" s="434"/>
      <c r="AZ78" s="435"/>
    </row>
    <row r="79" spans="2:52" ht="6.75" customHeight="1">
      <c r="B79" s="82"/>
      <c r="C79" s="467"/>
      <c r="D79" s="467"/>
      <c r="E79" s="467"/>
      <c r="F79" s="467"/>
      <c r="G79" s="467"/>
      <c r="H79" s="467"/>
      <c r="I79" s="467"/>
      <c r="J79" s="78"/>
      <c r="K79" s="84"/>
      <c r="L79" s="85"/>
      <c r="M79" s="86"/>
      <c r="N79" s="84"/>
      <c r="O79" s="85"/>
      <c r="P79" s="86"/>
      <c r="Q79" s="84"/>
      <c r="R79" s="85"/>
      <c r="S79" s="86"/>
      <c r="T79" s="84"/>
      <c r="U79" s="85"/>
      <c r="V79" s="86"/>
      <c r="W79" s="84"/>
      <c r="X79" s="85"/>
      <c r="Y79" s="86"/>
      <c r="Z79" s="84"/>
      <c r="AA79" s="85"/>
      <c r="AB79" s="86"/>
      <c r="AC79" s="84"/>
      <c r="AD79" s="85"/>
      <c r="AE79" s="86"/>
      <c r="AF79" s="84"/>
      <c r="AG79" s="85"/>
      <c r="AH79" s="86"/>
      <c r="AI79" s="84"/>
      <c r="AJ79" s="85"/>
      <c r="AK79" s="86"/>
      <c r="AL79" s="84"/>
      <c r="AM79" s="85"/>
      <c r="AN79" s="86"/>
      <c r="AO79" s="84"/>
      <c r="AP79" s="85"/>
      <c r="AQ79" s="86"/>
      <c r="AR79" s="84"/>
      <c r="AS79" s="85"/>
      <c r="AT79" s="86"/>
      <c r="AU79" s="413">
        <v>10</v>
      </c>
      <c r="AV79" s="414"/>
      <c r="AW79" s="433"/>
      <c r="AX79" s="434"/>
      <c r="AY79" s="434"/>
      <c r="AZ79" s="435"/>
    </row>
    <row r="80" spans="2:52" ht="6.75" customHeight="1">
      <c r="B80" s="82"/>
      <c r="C80" s="83"/>
      <c r="D80" s="83"/>
      <c r="E80" s="83"/>
      <c r="F80" s="83"/>
      <c r="G80" s="83"/>
      <c r="H80" s="83"/>
      <c r="I80" s="83"/>
      <c r="J80" s="78"/>
      <c r="K80" s="79"/>
      <c r="L80" s="80"/>
      <c r="M80" s="81"/>
      <c r="N80" s="79"/>
      <c r="O80" s="80"/>
      <c r="P80" s="81"/>
      <c r="Q80" s="79"/>
      <c r="R80" s="80"/>
      <c r="S80" s="81"/>
      <c r="T80" s="79"/>
      <c r="U80" s="80"/>
      <c r="V80" s="81"/>
      <c r="W80" s="79"/>
      <c r="X80" s="80"/>
      <c r="Y80" s="81"/>
      <c r="Z80" s="79"/>
      <c r="AA80" s="80"/>
      <c r="AB80" s="81"/>
      <c r="AC80" s="79"/>
      <c r="AD80" s="80"/>
      <c r="AE80" s="81"/>
      <c r="AF80" s="79"/>
      <c r="AG80" s="80"/>
      <c r="AH80" s="81"/>
      <c r="AI80" s="79"/>
      <c r="AJ80" s="80"/>
      <c r="AK80" s="81"/>
      <c r="AL80" s="79"/>
      <c r="AM80" s="80"/>
      <c r="AN80" s="81"/>
      <c r="AO80" s="79"/>
      <c r="AP80" s="80"/>
      <c r="AQ80" s="81"/>
      <c r="AR80" s="79"/>
      <c r="AS80" s="80"/>
      <c r="AT80" s="81"/>
      <c r="AU80" s="413"/>
      <c r="AV80" s="414"/>
      <c r="AW80" s="433"/>
      <c r="AX80" s="434"/>
      <c r="AY80" s="434"/>
      <c r="AZ80" s="435"/>
    </row>
    <row r="81" spans="2:52" ht="6.75" customHeight="1">
      <c r="B81" s="28"/>
      <c r="C81" s="87"/>
      <c r="D81" s="87"/>
      <c r="E81" s="87"/>
      <c r="F81" s="87"/>
      <c r="G81" s="87"/>
      <c r="H81" s="87"/>
      <c r="I81" s="87"/>
      <c r="J81" s="63"/>
      <c r="K81" s="84"/>
      <c r="L81" s="85"/>
      <c r="M81" s="86"/>
      <c r="N81" s="84"/>
      <c r="O81" s="85"/>
      <c r="P81" s="86"/>
      <c r="Q81" s="84"/>
      <c r="R81" s="85"/>
      <c r="S81" s="86"/>
      <c r="T81" s="84"/>
      <c r="U81" s="85"/>
      <c r="V81" s="86"/>
      <c r="W81" s="84"/>
      <c r="X81" s="85"/>
      <c r="Y81" s="86"/>
      <c r="Z81" s="84"/>
      <c r="AA81" s="85"/>
      <c r="AB81" s="86"/>
      <c r="AC81" s="84"/>
      <c r="AD81" s="85"/>
      <c r="AE81" s="86"/>
      <c r="AF81" s="84"/>
      <c r="AG81" s="85"/>
      <c r="AH81" s="86"/>
      <c r="AI81" s="84"/>
      <c r="AJ81" s="85"/>
      <c r="AK81" s="86"/>
      <c r="AL81" s="84"/>
      <c r="AM81" s="85"/>
      <c r="AN81" s="86"/>
      <c r="AO81" s="84"/>
      <c r="AP81" s="85"/>
      <c r="AQ81" s="86"/>
      <c r="AR81" s="84"/>
      <c r="AS81" s="85"/>
      <c r="AT81" s="86"/>
      <c r="AU81" s="90"/>
      <c r="AV81" s="91"/>
      <c r="AW81" s="436"/>
      <c r="AX81" s="437"/>
      <c r="AY81" s="437"/>
      <c r="AZ81" s="438"/>
    </row>
    <row r="82" spans="2:52" ht="6.75" customHeight="1">
      <c r="B82" s="76"/>
      <c r="C82" s="77"/>
      <c r="D82" s="77"/>
      <c r="E82" s="77"/>
      <c r="F82" s="77"/>
      <c r="G82" s="77"/>
      <c r="H82" s="77"/>
      <c r="I82" s="77"/>
      <c r="J82" s="78"/>
      <c r="K82" s="79"/>
      <c r="L82" s="80"/>
      <c r="M82" s="81"/>
      <c r="N82" s="79"/>
      <c r="O82" s="80"/>
      <c r="P82" s="81"/>
      <c r="Q82" s="79"/>
      <c r="R82" s="80"/>
      <c r="S82" s="81"/>
      <c r="T82" s="79"/>
      <c r="U82" s="80"/>
      <c r="V82" s="81"/>
      <c r="W82" s="79"/>
      <c r="X82" s="80"/>
      <c r="Y82" s="81"/>
      <c r="Z82" s="79"/>
      <c r="AA82" s="80"/>
      <c r="AB82" s="81"/>
      <c r="AC82" s="79"/>
      <c r="AD82" s="80"/>
      <c r="AE82" s="81"/>
      <c r="AF82" s="79"/>
      <c r="AG82" s="80"/>
      <c r="AH82" s="81"/>
      <c r="AI82" s="79"/>
      <c r="AJ82" s="80"/>
      <c r="AK82" s="81"/>
      <c r="AL82" s="79"/>
      <c r="AM82" s="80"/>
      <c r="AN82" s="81"/>
      <c r="AO82" s="79"/>
      <c r="AP82" s="80"/>
      <c r="AQ82" s="81"/>
      <c r="AR82" s="79"/>
      <c r="AS82" s="80"/>
      <c r="AT82" s="81"/>
      <c r="AU82" s="428"/>
      <c r="AV82" s="429"/>
      <c r="AW82" s="430"/>
      <c r="AX82" s="431"/>
      <c r="AY82" s="431"/>
      <c r="AZ82" s="432"/>
    </row>
    <row r="83" spans="2:52" ht="6.75" customHeight="1">
      <c r="B83" s="82"/>
      <c r="C83" s="83"/>
      <c r="D83" s="83"/>
      <c r="E83" s="83"/>
      <c r="F83" s="83"/>
      <c r="G83" s="83"/>
      <c r="H83" s="83"/>
      <c r="I83" s="83"/>
      <c r="J83" s="78"/>
      <c r="K83" s="84"/>
      <c r="L83" s="85"/>
      <c r="M83" s="86"/>
      <c r="N83" s="84"/>
      <c r="O83" s="85"/>
      <c r="P83" s="86"/>
      <c r="Q83" s="84"/>
      <c r="R83" s="85"/>
      <c r="S83" s="86"/>
      <c r="T83" s="84"/>
      <c r="U83" s="85"/>
      <c r="V83" s="86"/>
      <c r="W83" s="84"/>
      <c r="X83" s="85"/>
      <c r="Y83" s="86"/>
      <c r="Z83" s="84"/>
      <c r="AA83" s="85"/>
      <c r="AB83" s="86"/>
      <c r="AC83" s="84"/>
      <c r="AD83" s="85"/>
      <c r="AE83" s="86"/>
      <c r="AF83" s="84"/>
      <c r="AG83" s="85"/>
      <c r="AH83" s="86"/>
      <c r="AI83" s="84"/>
      <c r="AJ83" s="85"/>
      <c r="AK83" s="86"/>
      <c r="AL83" s="84"/>
      <c r="AM83" s="85"/>
      <c r="AN83" s="86"/>
      <c r="AO83" s="84"/>
      <c r="AP83" s="85"/>
      <c r="AQ83" s="86"/>
      <c r="AR83" s="84"/>
      <c r="AS83" s="85"/>
      <c r="AT83" s="86"/>
      <c r="AU83" s="413">
        <v>90</v>
      </c>
      <c r="AV83" s="414"/>
      <c r="AW83" s="433"/>
      <c r="AX83" s="434"/>
      <c r="AY83" s="434"/>
      <c r="AZ83" s="435"/>
    </row>
    <row r="84" spans="2:52" ht="6.75" customHeight="1">
      <c r="B84" s="82"/>
      <c r="C84" s="467"/>
      <c r="D84" s="467"/>
      <c r="E84" s="467"/>
      <c r="F84" s="467"/>
      <c r="G84" s="467"/>
      <c r="H84" s="467"/>
      <c r="I84" s="467"/>
      <c r="J84" s="78"/>
      <c r="K84" s="79"/>
      <c r="L84" s="80"/>
      <c r="M84" s="81"/>
      <c r="N84" s="79"/>
      <c r="O84" s="80"/>
      <c r="P84" s="81"/>
      <c r="Q84" s="79"/>
      <c r="R84" s="80"/>
      <c r="S84" s="81"/>
      <c r="T84" s="79"/>
      <c r="U84" s="80"/>
      <c r="V84" s="81"/>
      <c r="W84" s="79"/>
      <c r="X84" s="80"/>
      <c r="Y84" s="81"/>
      <c r="Z84" s="79"/>
      <c r="AA84" s="80"/>
      <c r="AB84" s="81"/>
      <c r="AC84" s="79"/>
      <c r="AD84" s="80"/>
      <c r="AE84" s="81"/>
      <c r="AF84" s="79"/>
      <c r="AG84" s="80"/>
      <c r="AH84" s="81"/>
      <c r="AI84" s="79"/>
      <c r="AJ84" s="80"/>
      <c r="AK84" s="81"/>
      <c r="AL84" s="79"/>
      <c r="AM84" s="80"/>
      <c r="AN84" s="81"/>
      <c r="AO84" s="79"/>
      <c r="AP84" s="80"/>
      <c r="AQ84" s="81"/>
      <c r="AR84" s="79"/>
      <c r="AS84" s="80"/>
      <c r="AT84" s="81"/>
      <c r="AU84" s="413"/>
      <c r="AV84" s="414"/>
      <c r="AW84" s="433"/>
      <c r="AX84" s="434"/>
      <c r="AY84" s="434"/>
      <c r="AZ84" s="435"/>
    </row>
    <row r="85" spans="2:52" ht="6.75" customHeight="1">
      <c r="B85" s="82"/>
      <c r="C85" s="467"/>
      <c r="D85" s="467"/>
      <c r="E85" s="467"/>
      <c r="F85" s="467"/>
      <c r="G85" s="467"/>
      <c r="H85" s="467"/>
      <c r="I85" s="467"/>
      <c r="J85" s="78"/>
      <c r="K85" s="84"/>
      <c r="L85" s="85"/>
      <c r="M85" s="86"/>
      <c r="N85" s="84"/>
      <c r="O85" s="85"/>
      <c r="P85" s="86"/>
      <c r="Q85" s="84"/>
      <c r="R85" s="85"/>
      <c r="S85" s="86"/>
      <c r="T85" s="84"/>
      <c r="U85" s="85"/>
      <c r="V85" s="86"/>
      <c r="W85" s="84"/>
      <c r="X85" s="85"/>
      <c r="Y85" s="86"/>
      <c r="Z85" s="84"/>
      <c r="AA85" s="85"/>
      <c r="AB85" s="86"/>
      <c r="AC85" s="84"/>
      <c r="AD85" s="85"/>
      <c r="AE85" s="86"/>
      <c r="AF85" s="84"/>
      <c r="AG85" s="85"/>
      <c r="AH85" s="86"/>
      <c r="AI85" s="84"/>
      <c r="AJ85" s="85"/>
      <c r="AK85" s="86"/>
      <c r="AL85" s="84"/>
      <c r="AM85" s="85"/>
      <c r="AN85" s="86"/>
      <c r="AO85" s="84"/>
      <c r="AP85" s="85"/>
      <c r="AQ85" s="86"/>
      <c r="AR85" s="84"/>
      <c r="AS85" s="85"/>
      <c r="AT85" s="86"/>
      <c r="AU85" s="413">
        <v>80</v>
      </c>
      <c r="AV85" s="414"/>
      <c r="AW85" s="433"/>
      <c r="AX85" s="434"/>
      <c r="AY85" s="434"/>
      <c r="AZ85" s="435"/>
    </row>
    <row r="86" spans="2:52" ht="6.75" customHeight="1">
      <c r="B86" s="82"/>
      <c r="C86" s="467"/>
      <c r="D86" s="467"/>
      <c r="E86" s="467"/>
      <c r="F86" s="467"/>
      <c r="G86" s="467"/>
      <c r="H86" s="467"/>
      <c r="I86" s="467"/>
      <c r="J86" s="78"/>
      <c r="K86" s="79"/>
      <c r="L86" s="80"/>
      <c r="M86" s="81"/>
      <c r="N86" s="79"/>
      <c r="O86" s="80"/>
      <c r="P86" s="81"/>
      <c r="Q86" s="79"/>
      <c r="R86" s="80"/>
      <c r="S86" s="81"/>
      <c r="T86" s="79"/>
      <c r="U86" s="80"/>
      <c r="V86" s="81"/>
      <c r="W86" s="79"/>
      <c r="X86" s="80"/>
      <c r="Y86" s="81"/>
      <c r="Z86" s="79"/>
      <c r="AA86" s="80"/>
      <c r="AB86" s="81"/>
      <c r="AC86" s="79"/>
      <c r="AD86" s="80"/>
      <c r="AE86" s="81"/>
      <c r="AF86" s="79"/>
      <c r="AG86" s="80"/>
      <c r="AH86" s="81"/>
      <c r="AI86" s="79"/>
      <c r="AJ86" s="80"/>
      <c r="AK86" s="81"/>
      <c r="AL86" s="79"/>
      <c r="AM86" s="80"/>
      <c r="AN86" s="81"/>
      <c r="AO86" s="79"/>
      <c r="AP86" s="80"/>
      <c r="AQ86" s="81"/>
      <c r="AR86" s="79"/>
      <c r="AS86" s="80"/>
      <c r="AT86" s="81"/>
      <c r="AU86" s="413"/>
      <c r="AV86" s="414"/>
      <c r="AW86" s="433"/>
      <c r="AX86" s="434"/>
      <c r="AY86" s="434"/>
      <c r="AZ86" s="435"/>
    </row>
    <row r="87" spans="2:52" ht="6.75" customHeight="1">
      <c r="B87" s="82"/>
      <c r="C87" s="467"/>
      <c r="D87" s="467"/>
      <c r="E87" s="467"/>
      <c r="F87" s="467"/>
      <c r="G87" s="467"/>
      <c r="H87" s="467"/>
      <c r="I87" s="467"/>
      <c r="J87" s="78"/>
      <c r="K87" s="84"/>
      <c r="L87" s="85"/>
      <c r="M87" s="86"/>
      <c r="N87" s="84"/>
      <c r="O87" s="85"/>
      <c r="P87" s="86"/>
      <c r="Q87" s="84"/>
      <c r="R87" s="85"/>
      <c r="S87" s="86"/>
      <c r="T87" s="84"/>
      <c r="U87" s="85"/>
      <c r="V87" s="86"/>
      <c r="W87" s="84"/>
      <c r="X87" s="85"/>
      <c r="Y87" s="86"/>
      <c r="Z87" s="84"/>
      <c r="AA87" s="85"/>
      <c r="AB87" s="86"/>
      <c r="AC87" s="84"/>
      <c r="AD87" s="85"/>
      <c r="AE87" s="86"/>
      <c r="AF87" s="84"/>
      <c r="AG87" s="85"/>
      <c r="AH87" s="86"/>
      <c r="AI87" s="84"/>
      <c r="AJ87" s="85"/>
      <c r="AK87" s="86"/>
      <c r="AL87" s="84"/>
      <c r="AM87" s="85"/>
      <c r="AN87" s="86"/>
      <c r="AO87" s="84"/>
      <c r="AP87" s="85"/>
      <c r="AQ87" s="86"/>
      <c r="AR87" s="84"/>
      <c r="AS87" s="85"/>
      <c r="AT87" s="86"/>
      <c r="AU87" s="413">
        <v>70</v>
      </c>
      <c r="AV87" s="414"/>
      <c r="AW87" s="433"/>
      <c r="AX87" s="434"/>
      <c r="AY87" s="434"/>
      <c r="AZ87" s="435"/>
    </row>
    <row r="88" spans="2:52" ht="6.75" customHeight="1">
      <c r="B88" s="82"/>
      <c r="C88" s="467"/>
      <c r="D88" s="467"/>
      <c r="E88" s="467"/>
      <c r="F88" s="467"/>
      <c r="G88" s="467"/>
      <c r="H88" s="467"/>
      <c r="I88" s="467"/>
      <c r="J88" s="78"/>
      <c r="K88" s="79"/>
      <c r="L88" s="80"/>
      <c r="M88" s="81"/>
      <c r="N88" s="79"/>
      <c r="O88" s="80"/>
      <c r="P88" s="81"/>
      <c r="Q88" s="79"/>
      <c r="R88" s="80"/>
      <c r="S88" s="81"/>
      <c r="T88" s="79"/>
      <c r="U88" s="80"/>
      <c r="V88" s="81"/>
      <c r="W88" s="79"/>
      <c r="X88" s="80"/>
      <c r="Y88" s="81"/>
      <c r="Z88" s="79"/>
      <c r="AA88" s="80"/>
      <c r="AB88" s="81"/>
      <c r="AC88" s="79"/>
      <c r="AD88" s="80"/>
      <c r="AE88" s="81"/>
      <c r="AF88" s="79"/>
      <c r="AG88" s="80"/>
      <c r="AH88" s="81"/>
      <c r="AI88" s="79"/>
      <c r="AJ88" s="80"/>
      <c r="AK88" s="81"/>
      <c r="AL88" s="79"/>
      <c r="AM88" s="80"/>
      <c r="AN88" s="81"/>
      <c r="AO88" s="79"/>
      <c r="AP88" s="80"/>
      <c r="AQ88" s="81"/>
      <c r="AR88" s="79"/>
      <c r="AS88" s="80"/>
      <c r="AT88" s="81"/>
      <c r="AU88" s="413"/>
      <c r="AV88" s="414"/>
      <c r="AW88" s="433"/>
      <c r="AX88" s="434"/>
      <c r="AY88" s="434"/>
      <c r="AZ88" s="435"/>
    </row>
    <row r="89" spans="2:52" ht="6.75" customHeight="1">
      <c r="B89" s="82"/>
      <c r="C89" s="467"/>
      <c r="D89" s="467"/>
      <c r="E89" s="467"/>
      <c r="F89" s="467"/>
      <c r="G89" s="467"/>
      <c r="H89" s="467"/>
      <c r="I89" s="467"/>
      <c r="J89" s="78"/>
      <c r="K89" s="84"/>
      <c r="L89" s="85"/>
      <c r="M89" s="86"/>
      <c r="N89" s="84"/>
      <c r="O89" s="85"/>
      <c r="P89" s="86"/>
      <c r="Q89" s="84"/>
      <c r="R89" s="85"/>
      <c r="S89" s="86"/>
      <c r="T89" s="84"/>
      <c r="U89" s="85"/>
      <c r="V89" s="86"/>
      <c r="W89" s="84"/>
      <c r="X89" s="85"/>
      <c r="Y89" s="86"/>
      <c r="Z89" s="84"/>
      <c r="AA89" s="85"/>
      <c r="AB89" s="86"/>
      <c r="AC89" s="84"/>
      <c r="AD89" s="85"/>
      <c r="AE89" s="86"/>
      <c r="AF89" s="84"/>
      <c r="AG89" s="85"/>
      <c r="AH89" s="86"/>
      <c r="AI89" s="84"/>
      <c r="AJ89" s="85"/>
      <c r="AK89" s="86"/>
      <c r="AL89" s="84"/>
      <c r="AM89" s="85"/>
      <c r="AN89" s="86"/>
      <c r="AO89" s="84"/>
      <c r="AP89" s="85"/>
      <c r="AQ89" s="86"/>
      <c r="AR89" s="84"/>
      <c r="AS89" s="85"/>
      <c r="AT89" s="86"/>
      <c r="AU89" s="413">
        <v>60</v>
      </c>
      <c r="AV89" s="414"/>
      <c r="AW89" s="433"/>
      <c r="AX89" s="434"/>
      <c r="AY89" s="434"/>
      <c r="AZ89" s="435"/>
    </row>
    <row r="90" spans="2:52" ht="6.75" customHeight="1">
      <c r="B90" s="82"/>
      <c r="C90" s="467"/>
      <c r="D90" s="467"/>
      <c r="E90" s="467"/>
      <c r="F90" s="467"/>
      <c r="G90" s="467"/>
      <c r="H90" s="467"/>
      <c r="I90" s="467"/>
      <c r="J90" s="78"/>
      <c r="K90" s="79"/>
      <c r="L90" s="80"/>
      <c r="M90" s="81"/>
      <c r="N90" s="79"/>
      <c r="O90" s="80"/>
      <c r="P90" s="81"/>
      <c r="Q90" s="79"/>
      <c r="R90" s="80"/>
      <c r="S90" s="81"/>
      <c r="T90" s="79"/>
      <c r="U90" s="80"/>
      <c r="V90" s="81"/>
      <c r="W90" s="79"/>
      <c r="X90" s="80"/>
      <c r="Y90" s="81"/>
      <c r="Z90" s="79"/>
      <c r="AA90" s="80"/>
      <c r="AB90" s="81"/>
      <c r="AC90" s="79"/>
      <c r="AD90" s="80"/>
      <c r="AE90" s="81"/>
      <c r="AF90" s="79"/>
      <c r="AG90" s="80"/>
      <c r="AH90" s="81"/>
      <c r="AI90" s="79"/>
      <c r="AJ90" s="80"/>
      <c r="AK90" s="81"/>
      <c r="AL90" s="79"/>
      <c r="AM90" s="80"/>
      <c r="AN90" s="81"/>
      <c r="AO90" s="79"/>
      <c r="AP90" s="80"/>
      <c r="AQ90" s="81"/>
      <c r="AR90" s="79"/>
      <c r="AS90" s="80"/>
      <c r="AT90" s="81"/>
      <c r="AU90" s="413"/>
      <c r="AV90" s="414"/>
      <c r="AW90" s="433"/>
      <c r="AX90" s="434"/>
      <c r="AY90" s="434"/>
      <c r="AZ90" s="435"/>
    </row>
    <row r="91" spans="2:52" ht="6.75" customHeight="1">
      <c r="B91" s="82"/>
      <c r="C91" s="467"/>
      <c r="D91" s="467"/>
      <c r="E91" s="467"/>
      <c r="F91" s="467"/>
      <c r="G91" s="467"/>
      <c r="H91" s="467"/>
      <c r="I91" s="467"/>
      <c r="J91" s="78"/>
      <c r="K91" s="84"/>
      <c r="L91" s="85"/>
      <c r="M91" s="86"/>
      <c r="N91" s="84"/>
      <c r="O91" s="85"/>
      <c r="P91" s="86"/>
      <c r="Q91" s="84"/>
      <c r="R91" s="85"/>
      <c r="S91" s="86"/>
      <c r="T91" s="84"/>
      <c r="U91" s="85"/>
      <c r="V91" s="86"/>
      <c r="W91" s="84"/>
      <c r="X91" s="85"/>
      <c r="Y91" s="86"/>
      <c r="Z91" s="84"/>
      <c r="AA91" s="85"/>
      <c r="AB91" s="86"/>
      <c r="AC91" s="84"/>
      <c r="AD91" s="85"/>
      <c r="AE91" s="86"/>
      <c r="AF91" s="84"/>
      <c r="AG91" s="85"/>
      <c r="AH91" s="86"/>
      <c r="AI91" s="84"/>
      <c r="AJ91" s="85"/>
      <c r="AK91" s="86"/>
      <c r="AL91" s="84"/>
      <c r="AM91" s="85"/>
      <c r="AN91" s="86"/>
      <c r="AO91" s="84"/>
      <c r="AP91" s="85"/>
      <c r="AQ91" s="86"/>
      <c r="AR91" s="84"/>
      <c r="AS91" s="85"/>
      <c r="AT91" s="86"/>
      <c r="AU91" s="413">
        <v>50</v>
      </c>
      <c r="AV91" s="414"/>
      <c r="AW91" s="433"/>
      <c r="AX91" s="434"/>
      <c r="AY91" s="434"/>
      <c r="AZ91" s="435"/>
    </row>
    <row r="92" spans="2:52" ht="6.75" customHeight="1">
      <c r="B92" s="82"/>
      <c r="C92" s="467"/>
      <c r="D92" s="467"/>
      <c r="E92" s="467"/>
      <c r="F92" s="467"/>
      <c r="G92" s="467"/>
      <c r="H92" s="467"/>
      <c r="I92" s="467"/>
      <c r="J92" s="78"/>
      <c r="K92" s="79"/>
      <c r="L92" s="80"/>
      <c r="M92" s="81"/>
      <c r="N92" s="79"/>
      <c r="O92" s="80"/>
      <c r="P92" s="81"/>
      <c r="Q92" s="79"/>
      <c r="R92" s="80"/>
      <c r="S92" s="81"/>
      <c r="T92" s="79"/>
      <c r="U92" s="80"/>
      <c r="V92" s="81"/>
      <c r="W92" s="79"/>
      <c r="X92" s="80"/>
      <c r="Y92" s="81"/>
      <c r="Z92" s="79"/>
      <c r="AA92" s="80"/>
      <c r="AB92" s="81"/>
      <c r="AC92" s="79"/>
      <c r="AD92" s="80"/>
      <c r="AE92" s="81"/>
      <c r="AF92" s="79"/>
      <c r="AG92" s="80"/>
      <c r="AH92" s="81"/>
      <c r="AI92" s="79"/>
      <c r="AJ92" s="80"/>
      <c r="AK92" s="81"/>
      <c r="AL92" s="79"/>
      <c r="AM92" s="80"/>
      <c r="AN92" s="81"/>
      <c r="AO92" s="79"/>
      <c r="AP92" s="80"/>
      <c r="AQ92" s="81"/>
      <c r="AR92" s="79"/>
      <c r="AS92" s="80"/>
      <c r="AT92" s="81"/>
      <c r="AU92" s="413"/>
      <c r="AV92" s="414"/>
      <c r="AW92" s="433"/>
      <c r="AX92" s="434"/>
      <c r="AY92" s="434"/>
      <c r="AZ92" s="435"/>
    </row>
    <row r="93" spans="2:52" ht="6.75" customHeight="1">
      <c r="B93" s="82"/>
      <c r="C93" s="467"/>
      <c r="D93" s="467"/>
      <c r="E93" s="467"/>
      <c r="F93" s="467"/>
      <c r="G93" s="467"/>
      <c r="H93" s="467"/>
      <c r="I93" s="467"/>
      <c r="J93" s="78"/>
      <c r="K93" s="84"/>
      <c r="L93" s="85"/>
      <c r="M93" s="86"/>
      <c r="N93" s="84"/>
      <c r="O93" s="85"/>
      <c r="P93" s="86"/>
      <c r="Q93" s="84"/>
      <c r="R93" s="85"/>
      <c r="S93" s="86"/>
      <c r="T93" s="84"/>
      <c r="U93" s="85"/>
      <c r="V93" s="86"/>
      <c r="W93" s="84"/>
      <c r="X93" s="85"/>
      <c r="Y93" s="86"/>
      <c r="Z93" s="84"/>
      <c r="AA93" s="85"/>
      <c r="AB93" s="86"/>
      <c r="AC93" s="84"/>
      <c r="AD93" s="85"/>
      <c r="AE93" s="86"/>
      <c r="AF93" s="84"/>
      <c r="AG93" s="85"/>
      <c r="AH93" s="86"/>
      <c r="AI93" s="84"/>
      <c r="AJ93" s="85"/>
      <c r="AK93" s="86"/>
      <c r="AL93" s="84"/>
      <c r="AM93" s="85"/>
      <c r="AN93" s="86"/>
      <c r="AO93" s="84"/>
      <c r="AP93" s="85"/>
      <c r="AQ93" s="86"/>
      <c r="AR93" s="84"/>
      <c r="AS93" s="85"/>
      <c r="AT93" s="86"/>
      <c r="AU93" s="413">
        <v>40</v>
      </c>
      <c r="AV93" s="414"/>
      <c r="AW93" s="433"/>
      <c r="AX93" s="434"/>
      <c r="AY93" s="434"/>
      <c r="AZ93" s="435"/>
    </row>
    <row r="94" spans="2:52" ht="6.75" customHeight="1">
      <c r="B94" s="82"/>
      <c r="C94" s="467"/>
      <c r="D94" s="467"/>
      <c r="E94" s="467"/>
      <c r="F94" s="467"/>
      <c r="G94" s="467"/>
      <c r="H94" s="467"/>
      <c r="I94" s="467"/>
      <c r="J94" s="78"/>
      <c r="K94" s="79"/>
      <c r="L94" s="80"/>
      <c r="M94" s="81"/>
      <c r="N94" s="79"/>
      <c r="O94" s="80"/>
      <c r="P94" s="81"/>
      <c r="Q94" s="79"/>
      <c r="R94" s="80"/>
      <c r="S94" s="81"/>
      <c r="T94" s="79"/>
      <c r="U94" s="80"/>
      <c r="V94" s="81"/>
      <c r="W94" s="79"/>
      <c r="X94" s="80"/>
      <c r="Y94" s="81"/>
      <c r="Z94" s="79"/>
      <c r="AA94" s="80"/>
      <c r="AB94" s="81"/>
      <c r="AC94" s="79"/>
      <c r="AD94" s="80"/>
      <c r="AE94" s="81"/>
      <c r="AF94" s="79"/>
      <c r="AG94" s="80"/>
      <c r="AH94" s="81"/>
      <c r="AI94" s="79"/>
      <c r="AJ94" s="80"/>
      <c r="AK94" s="81"/>
      <c r="AL94" s="79"/>
      <c r="AM94" s="80"/>
      <c r="AN94" s="81"/>
      <c r="AO94" s="79"/>
      <c r="AP94" s="80"/>
      <c r="AQ94" s="81"/>
      <c r="AR94" s="79"/>
      <c r="AS94" s="80"/>
      <c r="AT94" s="81"/>
      <c r="AU94" s="413"/>
      <c r="AV94" s="414"/>
      <c r="AW94" s="433"/>
      <c r="AX94" s="434"/>
      <c r="AY94" s="434"/>
      <c r="AZ94" s="435"/>
    </row>
    <row r="95" spans="2:52" ht="6.75" customHeight="1">
      <c r="B95" s="82"/>
      <c r="C95" s="467"/>
      <c r="D95" s="467"/>
      <c r="E95" s="467"/>
      <c r="F95" s="467"/>
      <c r="G95" s="467"/>
      <c r="H95" s="467"/>
      <c r="I95" s="467"/>
      <c r="J95" s="78"/>
      <c r="K95" s="84"/>
      <c r="L95" s="85"/>
      <c r="M95" s="86"/>
      <c r="N95" s="84"/>
      <c r="O95" s="85"/>
      <c r="P95" s="86"/>
      <c r="Q95" s="84"/>
      <c r="R95" s="85"/>
      <c r="S95" s="86"/>
      <c r="T95" s="84"/>
      <c r="U95" s="85"/>
      <c r="V95" s="86"/>
      <c r="W95" s="84"/>
      <c r="X95" s="85"/>
      <c r="Y95" s="86"/>
      <c r="Z95" s="84"/>
      <c r="AA95" s="85"/>
      <c r="AB95" s="86"/>
      <c r="AC95" s="84"/>
      <c r="AD95" s="85"/>
      <c r="AE95" s="86"/>
      <c r="AF95" s="84"/>
      <c r="AG95" s="85"/>
      <c r="AH95" s="86"/>
      <c r="AI95" s="84"/>
      <c r="AJ95" s="85"/>
      <c r="AK95" s="86"/>
      <c r="AL95" s="84"/>
      <c r="AM95" s="85"/>
      <c r="AN95" s="86"/>
      <c r="AO95" s="84"/>
      <c r="AP95" s="85"/>
      <c r="AQ95" s="86"/>
      <c r="AR95" s="84"/>
      <c r="AS95" s="85"/>
      <c r="AT95" s="86"/>
      <c r="AU95" s="413">
        <v>30</v>
      </c>
      <c r="AV95" s="414"/>
      <c r="AW95" s="433"/>
      <c r="AX95" s="434"/>
      <c r="AY95" s="434"/>
      <c r="AZ95" s="435"/>
    </row>
    <row r="96" spans="2:52" ht="6.75" customHeight="1">
      <c r="B96" s="82"/>
      <c r="C96" s="467"/>
      <c r="D96" s="467"/>
      <c r="E96" s="467"/>
      <c r="F96" s="467"/>
      <c r="G96" s="467"/>
      <c r="H96" s="467"/>
      <c r="I96" s="467"/>
      <c r="J96" s="78"/>
      <c r="K96" s="79"/>
      <c r="L96" s="80"/>
      <c r="M96" s="81"/>
      <c r="N96" s="79"/>
      <c r="O96" s="80"/>
      <c r="P96" s="81"/>
      <c r="Q96" s="79"/>
      <c r="R96" s="80"/>
      <c r="S96" s="81"/>
      <c r="T96" s="79"/>
      <c r="U96" s="80"/>
      <c r="V96" s="81"/>
      <c r="W96" s="79"/>
      <c r="X96" s="80"/>
      <c r="Y96" s="81"/>
      <c r="Z96" s="79"/>
      <c r="AA96" s="80"/>
      <c r="AB96" s="81"/>
      <c r="AC96" s="79"/>
      <c r="AD96" s="80"/>
      <c r="AE96" s="81"/>
      <c r="AF96" s="79"/>
      <c r="AG96" s="80"/>
      <c r="AH96" s="81"/>
      <c r="AI96" s="79"/>
      <c r="AJ96" s="80"/>
      <c r="AK96" s="81"/>
      <c r="AL96" s="79"/>
      <c r="AM96" s="80"/>
      <c r="AN96" s="81"/>
      <c r="AO96" s="79"/>
      <c r="AP96" s="80"/>
      <c r="AQ96" s="81"/>
      <c r="AR96" s="79"/>
      <c r="AS96" s="80"/>
      <c r="AT96" s="81"/>
      <c r="AU96" s="413"/>
      <c r="AV96" s="414"/>
      <c r="AW96" s="433"/>
      <c r="AX96" s="434"/>
      <c r="AY96" s="434"/>
      <c r="AZ96" s="435"/>
    </row>
    <row r="97" spans="2:52" ht="6.75" customHeight="1">
      <c r="B97" s="82"/>
      <c r="C97" s="467"/>
      <c r="D97" s="467"/>
      <c r="E97" s="467"/>
      <c r="F97" s="467"/>
      <c r="G97" s="467"/>
      <c r="H97" s="467"/>
      <c r="I97" s="467"/>
      <c r="J97" s="78"/>
      <c r="K97" s="84"/>
      <c r="L97" s="85"/>
      <c r="M97" s="86"/>
      <c r="N97" s="84"/>
      <c r="O97" s="85"/>
      <c r="P97" s="86"/>
      <c r="Q97" s="84"/>
      <c r="R97" s="85"/>
      <c r="S97" s="86"/>
      <c r="T97" s="84"/>
      <c r="U97" s="85"/>
      <c r="V97" s="86"/>
      <c r="W97" s="84"/>
      <c r="X97" s="85"/>
      <c r="Y97" s="86"/>
      <c r="Z97" s="84"/>
      <c r="AA97" s="85"/>
      <c r="AB97" s="86"/>
      <c r="AC97" s="84"/>
      <c r="AD97" s="85"/>
      <c r="AE97" s="86"/>
      <c r="AF97" s="84"/>
      <c r="AG97" s="85"/>
      <c r="AH97" s="86"/>
      <c r="AI97" s="84"/>
      <c r="AJ97" s="85"/>
      <c r="AK97" s="86"/>
      <c r="AL97" s="84"/>
      <c r="AM97" s="85"/>
      <c r="AN97" s="86"/>
      <c r="AO97" s="84"/>
      <c r="AP97" s="85"/>
      <c r="AQ97" s="86"/>
      <c r="AR97" s="84"/>
      <c r="AS97" s="85"/>
      <c r="AT97" s="86"/>
      <c r="AU97" s="413">
        <v>20</v>
      </c>
      <c r="AV97" s="414"/>
      <c r="AW97" s="433"/>
      <c r="AX97" s="434"/>
      <c r="AY97" s="434"/>
      <c r="AZ97" s="435"/>
    </row>
    <row r="98" spans="2:52" ht="6.75" customHeight="1">
      <c r="B98" s="82"/>
      <c r="C98" s="467"/>
      <c r="D98" s="467"/>
      <c r="E98" s="467"/>
      <c r="F98" s="467"/>
      <c r="G98" s="467"/>
      <c r="H98" s="467"/>
      <c r="I98" s="467"/>
      <c r="J98" s="78"/>
      <c r="K98" s="79"/>
      <c r="L98" s="80"/>
      <c r="M98" s="81"/>
      <c r="N98" s="79"/>
      <c r="O98" s="80"/>
      <c r="P98" s="81"/>
      <c r="Q98" s="79"/>
      <c r="R98" s="80"/>
      <c r="S98" s="81"/>
      <c r="T98" s="79"/>
      <c r="U98" s="80"/>
      <c r="V98" s="81"/>
      <c r="W98" s="79"/>
      <c r="X98" s="80"/>
      <c r="Y98" s="81"/>
      <c r="Z98" s="79"/>
      <c r="AA98" s="80"/>
      <c r="AB98" s="81"/>
      <c r="AC98" s="79"/>
      <c r="AD98" s="80"/>
      <c r="AE98" s="81"/>
      <c r="AF98" s="79"/>
      <c r="AG98" s="80"/>
      <c r="AH98" s="81"/>
      <c r="AI98" s="79"/>
      <c r="AJ98" s="80"/>
      <c r="AK98" s="81"/>
      <c r="AL98" s="79"/>
      <c r="AM98" s="80"/>
      <c r="AN98" s="81"/>
      <c r="AO98" s="79"/>
      <c r="AP98" s="80"/>
      <c r="AQ98" s="81"/>
      <c r="AR98" s="79"/>
      <c r="AS98" s="80"/>
      <c r="AT98" s="81"/>
      <c r="AU98" s="413"/>
      <c r="AV98" s="414"/>
      <c r="AW98" s="433"/>
      <c r="AX98" s="434"/>
      <c r="AY98" s="434"/>
      <c r="AZ98" s="435"/>
    </row>
    <row r="99" spans="2:52" ht="6.75" customHeight="1">
      <c r="B99" s="82"/>
      <c r="C99" s="467"/>
      <c r="D99" s="467"/>
      <c r="E99" s="467"/>
      <c r="F99" s="467"/>
      <c r="G99" s="467"/>
      <c r="H99" s="467"/>
      <c r="I99" s="467"/>
      <c r="J99" s="78"/>
      <c r="K99" s="84"/>
      <c r="L99" s="85"/>
      <c r="M99" s="86"/>
      <c r="N99" s="84"/>
      <c r="O99" s="85"/>
      <c r="P99" s="86"/>
      <c r="Q99" s="84"/>
      <c r="R99" s="85"/>
      <c r="S99" s="86"/>
      <c r="T99" s="84"/>
      <c r="U99" s="85"/>
      <c r="V99" s="86"/>
      <c r="W99" s="84"/>
      <c r="X99" s="85"/>
      <c r="Y99" s="86"/>
      <c r="Z99" s="84"/>
      <c r="AA99" s="85"/>
      <c r="AB99" s="86"/>
      <c r="AC99" s="84"/>
      <c r="AD99" s="85"/>
      <c r="AE99" s="86"/>
      <c r="AF99" s="84"/>
      <c r="AG99" s="85"/>
      <c r="AH99" s="86"/>
      <c r="AI99" s="84"/>
      <c r="AJ99" s="85"/>
      <c r="AK99" s="86"/>
      <c r="AL99" s="84"/>
      <c r="AM99" s="85"/>
      <c r="AN99" s="86"/>
      <c r="AO99" s="84"/>
      <c r="AP99" s="85"/>
      <c r="AQ99" s="86"/>
      <c r="AR99" s="84"/>
      <c r="AS99" s="85"/>
      <c r="AT99" s="86"/>
      <c r="AU99" s="413">
        <v>10</v>
      </c>
      <c r="AV99" s="414"/>
      <c r="AW99" s="433"/>
      <c r="AX99" s="434"/>
      <c r="AY99" s="434"/>
      <c r="AZ99" s="435"/>
    </row>
    <row r="100" spans="2:52" ht="6.75" customHeight="1">
      <c r="B100" s="82"/>
      <c r="C100" s="83"/>
      <c r="D100" s="83"/>
      <c r="E100" s="83"/>
      <c r="F100" s="83"/>
      <c r="G100" s="83"/>
      <c r="H100" s="83"/>
      <c r="I100" s="83"/>
      <c r="J100" s="78"/>
      <c r="K100" s="79"/>
      <c r="L100" s="80"/>
      <c r="M100" s="81"/>
      <c r="N100" s="79"/>
      <c r="O100" s="80"/>
      <c r="P100" s="81"/>
      <c r="Q100" s="79"/>
      <c r="R100" s="80"/>
      <c r="S100" s="81"/>
      <c r="T100" s="79"/>
      <c r="U100" s="80"/>
      <c r="V100" s="81"/>
      <c r="W100" s="79"/>
      <c r="X100" s="80"/>
      <c r="Y100" s="81"/>
      <c r="Z100" s="79"/>
      <c r="AA100" s="80"/>
      <c r="AB100" s="81"/>
      <c r="AC100" s="79"/>
      <c r="AD100" s="80"/>
      <c r="AE100" s="81"/>
      <c r="AF100" s="79"/>
      <c r="AG100" s="80"/>
      <c r="AH100" s="81"/>
      <c r="AI100" s="79"/>
      <c r="AJ100" s="80"/>
      <c r="AK100" s="81"/>
      <c r="AL100" s="79"/>
      <c r="AM100" s="80"/>
      <c r="AN100" s="81"/>
      <c r="AO100" s="79"/>
      <c r="AP100" s="80"/>
      <c r="AQ100" s="81"/>
      <c r="AR100" s="79"/>
      <c r="AS100" s="80"/>
      <c r="AT100" s="81"/>
      <c r="AU100" s="413"/>
      <c r="AV100" s="414"/>
      <c r="AW100" s="433"/>
      <c r="AX100" s="434"/>
      <c r="AY100" s="434"/>
      <c r="AZ100" s="435"/>
    </row>
    <row r="101" spans="2:52" ht="6.75" customHeight="1">
      <c r="B101" s="28"/>
      <c r="C101" s="87"/>
      <c r="D101" s="87"/>
      <c r="E101" s="87"/>
      <c r="F101" s="87"/>
      <c r="G101" s="87"/>
      <c r="H101" s="87"/>
      <c r="I101" s="87"/>
      <c r="J101" s="63"/>
      <c r="K101" s="84"/>
      <c r="L101" s="85"/>
      <c r="M101" s="86"/>
      <c r="N101" s="84"/>
      <c r="O101" s="85"/>
      <c r="P101" s="86"/>
      <c r="Q101" s="84"/>
      <c r="R101" s="85"/>
      <c r="S101" s="86"/>
      <c r="T101" s="84"/>
      <c r="U101" s="85"/>
      <c r="V101" s="86"/>
      <c r="W101" s="84"/>
      <c r="X101" s="85"/>
      <c r="Y101" s="86"/>
      <c r="Z101" s="84"/>
      <c r="AA101" s="85"/>
      <c r="AB101" s="86"/>
      <c r="AC101" s="84"/>
      <c r="AD101" s="85"/>
      <c r="AE101" s="86"/>
      <c r="AF101" s="84"/>
      <c r="AG101" s="85"/>
      <c r="AH101" s="86"/>
      <c r="AI101" s="84"/>
      <c r="AJ101" s="85"/>
      <c r="AK101" s="86"/>
      <c r="AL101" s="84"/>
      <c r="AM101" s="85"/>
      <c r="AN101" s="86"/>
      <c r="AO101" s="84"/>
      <c r="AP101" s="85"/>
      <c r="AQ101" s="86"/>
      <c r="AR101" s="84"/>
      <c r="AS101" s="85"/>
      <c r="AT101" s="86"/>
      <c r="AU101" s="90"/>
      <c r="AV101" s="91"/>
      <c r="AW101" s="436"/>
      <c r="AX101" s="437"/>
      <c r="AY101" s="437"/>
      <c r="AZ101" s="438"/>
    </row>
    <row r="102" spans="2:52" ht="6.75" customHeight="1">
      <c r="B102" s="76"/>
      <c r="C102" s="77"/>
      <c r="D102" s="77"/>
      <c r="E102" s="77"/>
      <c r="F102" s="77"/>
      <c r="G102" s="77"/>
      <c r="H102" s="77"/>
      <c r="I102" s="77"/>
      <c r="J102" s="78"/>
      <c r="K102" s="79"/>
      <c r="L102" s="80"/>
      <c r="M102" s="81"/>
      <c r="N102" s="79"/>
      <c r="O102" s="80"/>
      <c r="P102" s="81"/>
      <c r="Q102" s="79"/>
      <c r="R102" s="80"/>
      <c r="S102" s="81"/>
      <c r="T102" s="79"/>
      <c r="U102" s="80"/>
      <c r="V102" s="81"/>
      <c r="W102" s="79"/>
      <c r="X102" s="80"/>
      <c r="Y102" s="81"/>
      <c r="Z102" s="79"/>
      <c r="AA102" s="80"/>
      <c r="AB102" s="81"/>
      <c r="AC102" s="79"/>
      <c r="AD102" s="80"/>
      <c r="AE102" s="81"/>
      <c r="AF102" s="79"/>
      <c r="AG102" s="80"/>
      <c r="AH102" s="81"/>
      <c r="AI102" s="79"/>
      <c r="AJ102" s="80"/>
      <c r="AK102" s="81"/>
      <c r="AL102" s="79"/>
      <c r="AM102" s="80"/>
      <c r="AN102" s="81"/>
      <c r="AO102" s="79"/>
      <c r="AP102" s="80"/>
      <c r="AQ102" s="81"/>
      <c r="AR102" s="79"/>
      <c r="AS102" s="80"/>
      <c r="AT102" s="81"/>
      <c r="AU102" s="428"/>
      <c r="AV102" s="429"/>
      <c r="AW102" s="430"/>
      <c r="AX102" s="431"/>
      <c r="AY102" s="431"/>
      <c r="AZ102" s="432"/>
    </row>
    <row r="103" spans="2:52" ht="6.75" customHeight="1">
      <c r="B103" s="82"/>
      <c r="C103" s="83"/>
      <c r="D103" s="83"/>
      <c r="E103" s="83"/>
      <c r="F103" s="83"/>
      <c r="G103" s="83"/>
      <c r="H103" s="83"/>
      <c r="I103" s="83"/>
      <c r="J103" s="78"/>
      <c r="K103" s="84"/>
      <c r="L103" s="85"/>
      <c r="M103" s="86"/>
      <c r="N103" s="84"/>
      <c r="O103" s="85"/>
      <c r="P103" s="86"/>
      <c r="Q103" s="84"/>
      <c r="R103" s="85"/>
      <c r="S103" s="86"/>
      <c r="T103" s="84"/>
      <c r="U103" s="85"/>
      <c r="V103" s="86"/>
      <c r="W103" s="84"/>
      <c r="X103" s="85"/>
      <c r="Y103" s="86"/>
      <c r="Z103" s="84"/>
      <c r="AA103" s="85"/>
      <c r="AB103" s="86"/>
      <c r="AC103" s="84"/>
      <c r="AD103" s="85"/>
      <c r="AE103" s="86"/>
      <c r="AF103" s="84"/>
      <c r="AG103" s="85"/>
      <c r="AH103" s="86"/>
      <c r="AI103" s="84"/>
      <c r="AJ103" s="85"/>
      <c r="AK103" s="86"/>
      <c r="AL103" s="84"/>
      <c r="AM103" s="85"/>
      <c r="AN103" s="86"/>
      <c r="AO103" s="84"/>
      <c r="AP103" s="85"/>
      <c r="AQ103" s="86"/>
      <c r="AR103" s="84"/>
      <c r="AS103" s="85"/>
      <c r="AT103" s="86"/>
      <c r="AU103" s="413">
        <v>90</v>
      </c>
      <c r="AV103" s="414"/>
      <c r="AW103" s="433"/>
      <c r="AX103" s="434"/>
      <c r="AY103" s="434"/>
      <c r="AZ103" s="435"/>
    </row>
    <row r="104" spans="2:52" ht="6.75" customHeight="1">
      <c r="B104" s="82"/>
      <c r="C104" s="467"/>
      <c r="D104" s="467"/>
      <c r="E104" s="467"/>
      <c r="F104" s="467"/>
      <c r="G104" s="467"/>
      <c r="H104" s="467"/>
      <c r="I104" s="467"/>
      <c r="J104" s="78"/>
      <c r="K104" s="79"/>
      <c r="L104" s="80"/>
      <c r="M104" s="81"/>
      <c r="N104" s="79"/>
      <c r="O104" s="80"/>
      <c r="P104" s="81"/>
      <c r="Q104" s="79"/>
      <c r="R104" s="80"/>
      <c r="S104" s="81"/>
      <c r="T104" s="79"/>
      <c r="U104" s="80"/>
      <c r="V104" s="81"/>
      <c r="W104" s="79"/>
      <c r="X104" s="80"/>
      <c r="Y104" s="81"/>
      <c r="Z104" s="79"/>
      <c r="AA104" s="80"/>
      <c r="AB104" s="81"/>
      <c r="AC104" s="79"/>
      <c r="AD104" s="80"/>
      <c r="AE104" s="81"/>
      <c r="AF104" s="79"/>
      <c r="AG104" s="80"/>
      <c r="AH104" s="81"/>
      <c r="AI104" s="79"/>
      <c r="AJ104" s="80"/>
      <c r="AK104" s="81"/>
      <c r="AL104" s="79"/>
      <c r="AM104" s="80"/>
      <c r="AN104" s="81"/>
      <c r="AO104" s="79"/>
      <c r="AP104" s="80"/>
      <c r="AQ104" s="81"/>
      <c r="AR104" s="79"/>
      <c r="AS104" s="80"/>
      <c r="AT104" s="81"/>
      <c r="AU104" s="413"/>
      <c r="AV104" s="414"/>
      <c r="AW104" s="433"/>
      <c r="AX104" s="434"/>
      <c r="AY104" s="434"/>
      <c r="AZ104" s="435"/>
    </row>
    <row r="105" spans="2:52" ht="6.75" customHeight="1">
      <c r="B105" s="82"/>
      <c r="C105" s="467"/>
      <c r="D105" s="467"/>
      <c r="E105" s="467"/>
      <c r="F105" s="467"/>
      <c r="G105" s="467"/>
      <c r="H105" s="467"/>
      <c r="I105" s="467"/>
      <c r="J105" s="78"/>
      <c r="K105" s="84"/>
      <c r="L105" s="85"/>
      <c r="M105" s="86"/>
      <c r="N105" s="84"/>
      <c r="O105" s="85"/>
      <c r="P105" s="86"/>
      <c r="Q105" s="84"/>
      <c r="R105" s="85"/>
      <c r="S105" s="86"/>
      <c r="T105" s="84"/>
      <c r="U105" s="85"/>
      <c r="V105" s="86"/>
      <c r="W105" s="84"/>
      <c r="X105" s="85"/>
      <c r="Y105" s="86"/>
      <c r="Z105" s="84"/>
      <c r="AA105" s="85"/>
      <c r="AB105" s="86"/>
      <c r="AC105" s="84"/>
      <c r="AD105" s="85"/>
      <c r="AE105" s="86"/>
      <c r="AF105" s="84"/>
      <c r="AG105" s="85"/>
      <c r="AH105" s="86"/>
      <c r="AI105" s="84"/>
      <c r="AJ105" s="85"/>
      <c r="AK105" s="86"/>
      <c r="AL105" s="84"/>
      <c r="AM105" s="85"/>
      <c r="AN105" s="86"/>
      <c r="AO105" s="84"/>
      <c r="AP105" s="85"/>
      <c r="AQ105" s="86"/>
      <c r="AR105" s="84"/>
      <c r="AS105" s="85"/>
      <c r="AT105" s="86"/>
      <c r="AU105" s="413">
        <v>80</v>
      </c>
      <c r="AV105" s="414"/>
      <c r="AW105" s="433"/>
      <c r="AX105" s="434"/>
      <c r="AY105" s="434"/>
      <c r="AZ105" s="435"/>
    </row>
    <row r="106" spans="2:52" ht="6.75" customHeight="1">
      <c r="B106" s="82"/>
      <c r="C106" s="467"/>
      <c r="D106" s="467"/>
      <c r="E106" s="467"/>
      <c r="F106" s="467"/>
      <c r="G106" s="467"/>
      <c r="H106" s="467"/>
      <c r="I106" s="467"/>
      <c r="J106" s="78"/>
      <c r="K106" s="79"/>
      <c r="L106" s="80"/>
      <c r="M106" s="81"/>
      <c r="N106" s="79"/>
      <c r="O106" s="80"/>
      <c r="P106" s="81"/>
      <c r="Q106" s="79"/>
      <c r="R106" s="80"/>
      <c r="S106" s="81"/>
      <c r="T106" s="79"/>
      <c r="U106" s="80"/>
      <c r="V106" s="81"/>
      <c r="W106" s="79"/>
      <c r="X106" s="80"/>
      <c r="Y106" s="81"/>
      <c r="Z106" s="79"/>
      <c r="AA106" s="80"/>
      <c r="AB106" s="81"/>
      <c r="AC106" s="79"/>
      <c r="AD106" s="80"/>
      <c r="AE106" s="81"/>
      <c r="AF106" s="79"/>
      <c r="AG106" s="80"/>
      <c r="AH106" s="81"/>
      <c r="AI106" s="79"/>
      <c r="AJ106" s="80"/>
      <c r="AK106" s="81"/>
      <c r="AL106" s="79"/>
      <c r="AM106" s="80"/>
      <c r="AN106" s="81"/>
      <c r="AO106" s="79"/>
      <c r="AP106" s="80"/>
      <c r="AQ106" s="81"/>
      <c r="AR106" s="79"/>
      <c r="AS106" s="80"/>
      <c r="AT106" s="81"/>
      <c r="AU106" s="413"/>
      <c r="AV106" s="414"/>
      <c r="AW106" s="433"/>
      <c r="AX106" s="434"/>
      <c r="AY106" s="434"/>
      <c r="AZ106" s="435"/>
    </row>
    <row r="107" spans="2:52" ht="6.75" customHeight="1">
      <c r="B107" s="82"/>
      <c r="C107" s="467"/>
      <c r="D107" s="467"/>
      <c r="E107" s="467"/>
      <c r="F107" s="467"/>
      <c r="G107" s="467"/>
      <c r="H107" s="467"/>
      <c r="I107" s="467"/>
      <c r="J107" s="78"/>
      <c r="K107" s="84"/>
      <c r="L107" s="85"/>
      <c r="M107" s="86"/>
      <c r="N107" s="84"/>
      <c r="O107" s="85"/>
      <c r="P107" s="86"/>
      <c r="Q107" s="84"/>
      <c r="R107" s="85"/>
      <c r="S107" s="86"/>
      <c r="T107" s="84"/>
      <c r="U107" s="85"/>
      <c r="V107" s="86"/>
      <c r="W107" s="84"/>
      <c r="X107" s="85"/>
      <c r="Y107" s="86"/>
      <c r="Z107" s="84"/>
      <c r="AA107" s="85"/>
      <c r="AB107" s="86"/>
      <c r="AC107" s="84"/>
      <c r="AD107" s="85"/>
      <c r="AE107" s="86"/>
      <c r="AF107" s="84"/>
      <c r="AG107" s="85"/>
      <c r="AH107" s="86"/>
      <c r="AI107" s="84"/>
      <c r="AJ107" s="85"/>
      <c r="AK107" s="86"/>
      <c r="AL107" s="84"/>
      <c r="AM107" s="85"/>
      <c r="AN107" s="86"/>
      <c r="AO107" s="84"/>
      <c r="AP107" s="85"/>
      <c r="AQ107" s="86"/>
      <c r="AR107" s="84"/>
      <c r="AS107" s="85"/>
      <c r="AT107" s="86"/>
      <c r="AU107" s="413">
        <v>70</v>
      </c>
      <c r="AV107" s="414"/>
      <c r="AW107" s="433"/>
      <c r="AX107" s="434"/>
      <c r="AY107" s="434"/>
      <c r="AZ107" s="435"/>
    </row>
    <row r="108" spans="2:52" ht="6.75" customHeight="1">
      <c r="B108" s="82"/>
      <c r="C108" s="467"/>
      <c r="D108" s="467"/>
      <c r="E108" s="467"/>
      <c r="F108" s="467"/>
      <c r="G108" s="467"/>
      <c r="H108" s="467"/>
      <c r="I108" s="467"/>
      <c r="J108" s="78"/>
      <c r="K108" s="79"/>
      <c r="L108" s="80"/>
      <c r="M108" s="81"/>
      <c r="N108" s="79"/>
      <c r="O108" s="80"/>
      <c r="P108" s="81"/>
      <c r="Q108" s="79"/>
      <c r="R108" s="80"/>
      <c r="S108" s="81"/>
      <c r="T108" s="79"/>
      <c r="U108" s="80"/>
      <c r="V108" s="81"/>
      <c r="W108" s="79"/>
      <c r="X108" s="80"/>
      <c r="Y108" s="81"/>
      <c r="Z108" s="79"/>
      <c r="AA108" s="80"/>
      <c r="AB108" s="81"/>
      <c r="AC108" s="79"/>
      <c r="AD108" s="80"/>
      <c r="AE108" s="81"/>
      <c r="AF108" s="79"/>
      <c r="AG108" s="80"/>
      <c r="AH108" s="81"/>
      <c r="AI108" s="79"/>
      <c r="AJ108" s="80"/>
      <c r="AK108" s="81"/>
      <c r="AL108" s="79"/>
      <c r="AM108" s="80"/>
      <c r="AN108" s="81"/>
      <c r="AO108" s="79"/>
      <c r="AP108" s="80"/>
      <c r="AQ108" s="81"/>
      <c r="AR108" s="79"/>
      <c r="AS108" s="80"/>
      <c r="AT108" s="81"/>
      <c r="AU108" s="413"/>
      <c r="AV108" s="414"/>
      <c r="AW108" s="433"/>
      <c r="AX108" s="434"/>
      <c r="AY108" s="434"/>
      <c r="AZ108" s="435"/>
    </row>
    <row r="109" spans="2:52" ht="6.75" customHeight="1">
      <c r="B109" s="82"/>
      <c r="C109" s="467"/>
      <c r="D109" s="467"/>
      <c r="E109" s="467"/>
      <c r="F109" s="467"/>
      <c r="G109" s="467"/>
      <c r="H109" s="467"/>
      <c r="I109" s="467"/>
      <c r="J109" s="78"/>
      <c r="K109" s="84"/>
      <c r="L109" s="85"/>
      <c r="M109" s="86"/>
      <c r="N109" s="84"/>
      <c r="O109" s="85"/>
      <c r="P109" s="86"/>
      <c r="Q109" s="84"/>
      <c r="R109" s="85"/>
      <c r="S109" s="86"/>
      <c r="T109" s="84"/>
      <c r="U109" s="85"/>
      <c r="V109" s="86"/>
      <c r="W109" s="84"/>
      <c r="X109" s="85"/>
      <c r="Y109" s="86"/>
      <c r="Z109" s="84"/>
      <c r="AA109" s="85"/>
      <c r="AB109" s="86"/>
      <c r="AC109" s="84"/>
      <c r="AD109" s="85"/>
      <c r="AE109" s="86"/>
      <c r="AF109" s="84"/>
      <c r="AG109" s="85"/>
      <c r="AH109" s="86"/>
      <c r="AI109" s="84"/>
      <c r="AJ109" s="85"/>
      <c r="AK109" s="86"/>
      <c r="AL109" s="84"/>
      <c r="AM109" s="85"/>
      <c r="AN109" s="86"/>
      <c r="AO109" s="84"/>
      <c r="AP109" s="85"/>
      <c r="AQ109" s="86"/>
      <c r="AR109" s="84"/>
      <c r="AS109" s="85"/>
      <c r="AT109" s="86"/>
      <c r="AU109" s="413">
        <v>60</v>
      </c>
      <c r="AV109" s="414"/>
      <c r="AW109" s="433"/>
      <c r="AX109" s="434"/>
      <c r="AY109" s="434"/>
      <c r="AZ109" s="435"/>
    </row>
    <row r="110" spans="2:52" ht="6.75" customHeight="1">
      <c r="B110" s="82"/>
      <c r="C110" s="467"/>
      <c r="D110" s="467"/>
      <c r="E110" s="467"/>
      <c r="F110" s="467"/>
      <c r="G110" s="467"/>
      <c r="H110" s="467"/>
      <c r="I110" s="467"/>
      <c r="J110" s="78"/>
      <c r="K110" s="79"/>
      <c r="L110" s="80"/>
      <c r="M110" s="81"/>
      <c r="N110" s="79"/>
      <c r="O110" s="80"/>
      <c r="P110" s="81"/>
      <c r="Q110" s="79"/>
      <c r="R110" s="80"/>
      <c r="S110" s="81"/>
      <c r="T110" s="79"/>
      <c r="U110" s="80"/>
      <c r="V110" s="81"/>
      <c r="W110" s="79"/>
      <c r="X110" s="80"/>
      <c r="Y110" s="81"/>
      <c r="Z110" s="79"/>
      <c r="AA110" s="80"/>
      <c r="AB110" s="81"/>
      <c r="AC110" s="79"/>
      <c r="AD110" s="80"/>
      <c r="AE110" s="81"/>
      <c r="AF110" s="79"/>
      <c r="AG110" s="80"/>
      <c r="AH110" s="81"/>
      <c r="AI110" s="79"/>
      <c r="AJ110" s="80"/>
      <c r="AK110" s="81"/>
      <c r="AL110" s="79"/>
      <c r="AM110" s="80"/>
      <c r="AN110" s="81"/>
      <c r="AO110" s="79"/>
      <c r="AP110" s="80"/>
      <c r="AQ110" s="81"/>
      <c r="AR110" s="79"/>
      <c r="AS110" s="80"/>
      <c r="AT110" s="81"/>
      <c r="AU110" s="413"/>
      <c r="AV110" s="414"/>
      <c r="AW110" s="433"/>
      <c r="AX110" s="434"/>
      <c r="AY110" s="434"/>
      <c r="AZ110" s="435"/>
    </row>
    <row r="111" spans="2:52" ht="6.75" customHeight="1">
      <c r="B111" s="82"/>
      <c r="C111" s="467"/>
      <c r="D111" s="467"/>
      <c r="E111" s="467"/>
      <c r="F111" s="467"/>
      <c r="G111" s="467"/>
      <c r="H111" s="467"/>
      <c r="I111" s="467"/>
      <c r="J111" s="78"/>
      <c r="K111" s="84"/>
      <c r="L111" s="85"/>
      <c r="M111" s="86"/>
      <c r="N111" s="84"/>
      <c r="O111" s="85"/>
      <c r="P111" s="86"/>
      <c r="Q111" s="84"/>
      <c r="R111" s="85"/>
      <c r="S111" s="86"/>
      <c r="T111" s="84"/>
      <c r="U111" s="85"/>
      <c r="V111" s="86"/>
      <c r="W111" s="84"/>
      <c r="X111" s="85"/>
      <c r="Y111" s="86"/>
      <c r="Z111" s="84"/>
      <c r="AA111" s="85"/>
      <c r="AB111" s="86"/>
      <c r="AC111" s="84"/>
      <c r="AD111" s="85"/>
      <c r="AE111" s="86"/>
      <c r="AF111" s="84"/>
      <c r="AG111" s="85"/>
      <c r="AH111" s="86"/>
      <c r="AI111" s="84"/>
      <c r="AJ111" s="85"/>
      <c r="AK111" s="86"/>
      <c r="AL111" s="84"/>
      <c r="AM111" s="85"/>
      <c r="AN111" s="86"/>
      <c r="AO111" s="84"/>
      <c r="AP111" s="85"/>
      <c r="AQ111" s="86"/>
      <c r="AR111" s="84"/>
      <c r="AS111" s="85"/>
      <c r="AT111" s="86"/>
      <c r="AU111" s="413">
        <v>50</v>
      </c>
      <c r="AV111" s="414"/>
      <c r="AW111" s="433"/>
      <c r="AX111" s="434"/>
      <c r="AY111" s="434"/>
      <c r="AZ111" s="435"/>
    </row>
    <row r="112" spans="2:52" ht="6.75" customHeight="1">
      <c r="B112" s="82"/>
      <c r="C112" s="467"/>
      <c r="D112" s="467"/>
      <c r="E112" s="467"/>
      <c r="F112" s="467"/>
      <c r="G112" s="467"/>
      <c r="H112" s="467"/>
      <c r="I112" s="467"/>
      <c r="J112" s="78"/>
      <c r="K112" s="79"/>
      <c r="L112" s="80"/>
      <c r="M112" s="81"/>
      <c r="N112" s="79"/>
      <c r="O112" s="80"/>
      <c r="P112" s="81"/>
      <c r="Q112" s="79"/>
      <c r="R112" s="80"/>
      <c r="S112" s="81"/>
      <c r="T112" s="79"/>
      <c r="U112" s="80"/>
      <c r="V112" s="81"/>
      <c r="W112" s="79"/>
      <c r="X112" s="80"/>
      <c r="Y112" s="81"/>
      <c r="Z112" s="79"/>
      <c r="AA112" s="80"/>
      <c r="AB112" s="81"/>
      <c r="AC112" s="79"/>
      <c r="AD112" s="80"/>
      <c r="AE112" s="81"/>
      <c r="AF112" s="79"/>
      <c r="AG112" s="80"/>
      <c r="AH112" s="81"/>
      <c r="AI112" s="79"/>
      <c r="AJ112" s="80"/>
      <c r="AK112" s="81"/>
      <c r="AL112" s="79"/>
      <c r="AM112" s="80"/>
      <c r="AN112" s="81"/>
      <c r="AO112" s="79"/>
      <c r="AP112" s="80"/>
      <c r="AQ112" s="81"/>
      <c r="AR112" s="79"/>
      <c r="AS112" s="80"/>
      <c r="AT112" s="81"/>
      <c r="AU112" s="413"/>
      <c r="AV112" s="414"/>
      <c r="AW112" s="433"/>
      <c r="AX112" s="434"/>
      <c r="AY112" s="434"/>
      <c r="AZ112" s="435"/>
    </row>
    <row r="113" spans="2:52" ht="6.75" customHeight="1">
      <c r="B113" s="82"/>
      <c r="C113" s="467"/>
      <c r="D113" s="467"/>
      <c r="E113" s="467"/>
      <c r="F113" s="467"/>
      <c r="G113" s="467"/>
      <c r="H113" s="467"/>
      <c r="I113" s="467"/>
      <c r="J113" s="78"/>
      <c r="K113" s="84"/>
      <c r="L113" s="85"/>
      <c r="M113" s="86"/>
      <c r="N113" s="84"/>
      <c r="O113" s="85"/>
      <c r="P113" s="86"/>
      <c r="Q113" s="84"/>
      <c r="R113" s="85"/>
      <c r="S113" s="86"/>
      <c r="T113" s="84"/>
      <c r="U113" s="85"/>
      <c r="V113" s="86"/>
      <c r="W113" s="84"/>
      <c r="X113" s="85"/>
      <c r="Y113" s="86"/>
      <c r="Z113" s="84"/>
      <c r="AA113" s="85"/>
      <c r="AB113" s="86"/>
      <c r="AC113" s="84"/>
      <c r="AD113" s="85"/>
      <c r="AE113" s="86"/>
      <c r="AF113" s="84"/>
      <c r="AG113" s="85"/>
      <c r="AH113" s="86"/>
      <c r="AI113" s="84"/>
      <c r="AJ113" s="85"/>
      <c r="AK113" s="86"/>
      <c r="AL113" s="84"/>
      <c r="AM113" s="85"/>
      <c r="AN113" s="86"/>
      <c r="AO113" s="84"/>
      <c r="AP113" s="85"/>
      <c r="AQ113" s="86"/>
      <c r="AR113" s="84"/>
      <c r="AS113" s="85"/>
      <c r="AT113" s="86"/>
      <c r="AU113" s="413">
        <v>40</v>
      </c>
      <c r="AV113" s="414"/>
      <c r="AW113" s="433"/>
      <c r="AX113" s="434"/>
      <c r="AY113" s="434"/>
      <c r="AZ113" s="435"/>
    </row>
    <row r="114" spans="2:52" ht="6.75" customHeight="1">
      <c r="B114" s="82"/>
      <c r="C114" s="467"/>
      <c r="D114" s="467"/>
      <c r="E114" s="467"/>
      <c r="F114" s="467"/>
      <c r="G114" s="467"/>
      <c r="H114" s="467"/>
      <c r="I114" s="467"/>
      <c r="J114" s="78"/>
      <c r="K114" s="79"/>
      <c r="L114" s="80"/>
      <c r="M114" s="81"/>
      <c r="N114" s="79"/>
      <c r="O114" s="80"/>
      <c r="P114" s="81"/>
      <c r="Q114" s="79"/>
      <c r="R114" s="80"/>
      <c r="S114" s="81"/>
      <c r="T114" s="79"/>
      <c r="U114" s="80"/>
      <c r="V114" s="81"/>
      <c r="W114" s="79"/>
      <c r="X114" s="80"/>
      <c r="Y114" s="81"/>
      <c r="Z114" s="79"/>
      <c r="AA114" s="80"/>
      <c r="AB114" s="81"/>
      <c r="AC114" s="79"/>
      <c r="AD114" s="80"/>
      <c r="AE114" s="81"/>
      <c r="AF114" s="79"/>
      <c r="AG114" s="80"/>
      <c r="AH114" s="81"/>
      <c r="AI114" s="79"/>
      <c r="AJ114" s="80"/>
      <c r="AK114" s="81"/>
      <c r="AL114" s="79"/>
      <c r="AM114" s="80"/>
      <c r="AN114" s="81"/>
      <c r="AO114" s="79"/>
      <c r="AP114" s="80"/>
      <c r="AQ114" s="81"/>
      <c r="AR114" s="79"/>
      <c r="AS114" s="80"/>
      <c r="AT114" s="81"/>
      <c r="AU114" s="413"/>
      <c r="AV114" s="414"/>
      <c r="AW114" s="433"/>
      <c r="AX114" s="434"/>
      <c r="AY114" s="434"/>
      <c r="AZ114" s="435"/>
    </row>
    <row r="115" spans="2:52" ht="6.75" customHeight="1">
      <c r="B115" s="82"/>
      <c r="C115" s="467"/>
      <c r="D115" s="467"/>
      <c r="E115" s="467"/>
      <c r="F115" s="467"/>
      <c r="G115" s="467"/>
      <c r="H115" s="467"/>
      <c r="I115" s="467"/>
      <c r="J115" s="78"/>
      <c r="K115" s="84"/>
      <c r="L115" s="85"/>
      <c r="M115" s="86"/>
      <c r="N115" s="84"/>
      <c r="O115" s="85"/>
      <c r="P115" s="86"/>
      <c r="Q115" s="84"/>
      <c r="R115" s="85"/>
      <c r="S115" s="86"/>
      <c r="T115" s="84"/>
      <c r="U115" s="85"/>
      <c r="V115" s="86"/>
      <c r="W115" s="84"/>
      <c r="X115" s="85"/>
      <c r="Y115" s="86"/>
      <c r="Z115" s="84"/>
      <c r="AA115" s="85"/>
      <c r="AB115" s="86"/>
      <c r="AC115" s="84"/>
      <c r="AD115" s="85"/>
      <c r="AE115" s="86"/>
      <c r="AF115" s="84"/>
      <c r="AG115" s="85"/>
      <c r="AH115" s="86"/>
      <c r="AI115" s="84"/>
      <c r="AJ115" s="85"/>
      <c r="AK115" s="86"/>
      <c r="AL115" s="84"/>
      <c r="AM115" s="85"/>
      <c r="AN115" s="86"/>
      <c r="AO115" s="84"/>
      <c r="AP115" s="85"/>
      <c r="AQ115" s="86"/>
      <c r="AR115" s="84"/>
      <c r="AS115" s="85"/>
      <c r="AT115" s="86"/>
      <c r="AU115" s="413">
        <v>30</v>
      </c>
      <c r="AV115" s="414"/>
      <c r="AW115" s="433"/>
      <c r="AX115" s="434"/>
      <c r="AY115" s="434"/>
      <c r="AZ115" s="435"/>
    </row>
    <row r="116" spans="2:52" ht="6.75" customHeight="1">
      <c r="B116" s="82"/>
      <c r="C116" s="467"/>
      <c r="D116" s="467"/>
      <c r="E116" s="467"/>
      <c r="F116" s="467"/>
      <c r="G116" s="467"/>
      <c r="H116" s="467"/>
      <c r="I116" s="467"/>
      <c r="J116" s="78"/>
      <c r="K116" s="79"/>
      <c r="L116" s="80"/>
      <c r="M116" s="81"/>
      <c r="N116" s="79"/>
      <c r="O116" s="80"/>
      <c r="P116" s="81"/>
      <c r="Q116" s="79"/>
      <c r="R116" s="80"/>
      <c r="S116" s="81"/>
      <c r="T116" s="79"/>
      <c r="U116" s="80"/>
      <c r="V116" s="81"/>
      <c r="W116" s="79"/>
      <c r="X116" s="80"/>
      <c r="Y116" s="81"/>
      <c r="Z116" s="79"/>
      <c r="AA116" s="80"/>
      <c r="AB116" s="81"/>
      <c r="AC116" s="79"/>
      <c r="AD116" s="80"/>
      <c r="AE116" s="81"/>
      <c r="AF116" s="79"/>
      <c r="AG116" s="80"/>
      <c r="AH116" s="81"/>
      <c r="AI116" s="79"/>
      <c r="AJ116" s="80"/>
      <c r="AK116" s="81"/>
      <c r="AL116" s="79"/>
      <c r="AM116" s="80"/>
      <c r="AN116" s="81"/>
      <c r="AO116" s="79"/>
      <c r="AP116" s="80"/>
      <c r="AQ116" s="81"/>
      <c r="AR116" s="79"/>
      <c r="AS116" s="80"/>
      <c r="AT116" s="81"/>
      <c r="AU116" s="413"/>
      <c r="AV116" s="414"/>
      <c r="AW116" s="433"/>
      <c r="AX116" s="434"/>
      <c r="AY116" s="434"/>
      <c r="AZ116" s="435"/>
    </row>
    <row r="117" spans="2:52" ht="6.75" customHeight="1">
      <c r="B117" s="82"/>
      <c r="C117" s="467"/>
      <c r="D117" s="467"/>
      <c r="E117" s="467"/>
      <c r="F117" s="467"/>
      <c r="G117" s="467"/>
      <c r="H117" s="467"/>
      <c r="I117" s="467"/>
      <c r="J117" s="78"/>
      <c r="K117" s="84"/>
      <c r="L117" s="85"/>
      <c r="M117" s="86"/>
      <c r="N117" s="84"/>
      <c r="O117" s="85"/>
      <c r="P117" s="86"/>
      <c r="Q117" s="84"/>
      <c r="R117" s="85"/>
      <c r="S117" s="86"/>
      <c r="T117" s="84"/>
      <c r="U117" s="85"/>
      <c r="V117" s="86"/>
      <c r="W117" s="84"/>
      <c r="X117" s="85"/>
      <c r="Y117" s="86"/>
      <c r="Z117" s="84"/>
      <c r="AA117" s="85"/>
      <c r="AB117" s="86"/>
      <c r="AC117" s="84"/>
      <c r="AD117" s="85"/>
      <c r="AE117" s="86"/>
      <c r="AF117" s="84"/>
      <c r="AG117" s="85"/>
      <c r="AH117" s="86"/>
      <c r="AI117" s="84"/>
      <c r="AJ117" s="85"/>
      <c r="AK117" s="86"/>
      <c r="AL117" s="84"/>
      <c r="AM117" s="85"/>
      <c r="AN117" s="86"/>
      <c r="AO117" s="84"/>
      <c r="AP117" s="85"/>
      <c r="AQ117" s="86"/>
      <c r="AR117" s="84"/>
      <c r="AS117" s="85"/>
      <c r="AT117" s="86"/>
      <c r="AU117" s="413">
        <v>20</v>
      </c>
      <c r="AV117" s="414"/>
      <c r="AW117" s="433"/>
      <c r="AX117" s="434"/>
      <c r="AY117" s="434"/>
      <c r="AZ117" s="435"/>
    </row>
    <row r="118" spans="2:52" ht="6.75" customHeight="1">
      <c r="B118" s="82"/>
      <c r="C118" s="467"/>
      <c r="D118" s="467"/>
      <c r="E118" s="467"/>
      <c r="F118" s="467"/>
      <c r="G118" s="467"/>
      <c r="H118" s="467"/>
      <c r="I118" s="467"/>
      <c r="J118" s="78"/>
      <c r="K118" s="79"/>
      <c r="L118" s="80"/>
      <c r="M118" s="81"/>
      <c r="N118" s="79"/>
      <c r="O118" s="80"/>
      <c r="P118" s="81"/>
      <c r="Q118" s="79"/>
      <c r="R118" s="80"/>
      <c r="S118" s="81"/>
      <c r="T118" s="79"/>
      <c r="U118" s="80"/>
      <c r="V118" s="81"/>
      <c r="W118" s="79"/>
      <c r="X118" s="80"/>
      <c r="Y118" s="81"/>
      <c r="Z118" s="79"/>
      <c r="AA118" s="80"/>
      <c r="AB118" s="81"/>
      <c r="AC118" s="79"/>
      <c r="AD118" s="80"/>
      <c r="AE118" s="81"/>
      <c r="AF118" s="79"/>
      <c r="AG118" s="80"/>
      <c r="AH118" s="81"/>
      <c r="AI118" s="79"/>
      <c r="AJ118" s="80"/>
      <c r="AK118" s="81"/>
      <c r="AL118" s="79"/>
      <c r="AM118" s="80"/>
      <c r="AN118" s="81"/>
      <c r="AO118" s="79"/>
      <c r="AP118" s="80"/>
      <c r="AQ118" s="81"/>
      <c r="AR118" s="79"/>
      <c r="AS118" s="80"/>
      <c r="AT118" s="81"/>
      <c r="AU118" s="413"/>
      <c r="AV118" s="414"/>
      <c r="AW118" s="433"/>
      <c r="AX118" s="434"/>
      <c r="AY118" s="434"/>
      <c r="AZ118" s="435"/>
    </row>
    <row r="119" spans="2:52" ht="6.75" customHeight="1">
      <c r="B119" s="82"/>
      <c r="C119" s="467"/>
      <c r="D119" s="467"/>
      <c r="E119" s="467"/>
      <c r="F119" s="467"/>
      <c r="G119" s="467"/>
      <c r="H119" s="467"/>
      <c r="I119" s="467"/>
      <c r="J119" s="78"/>
      <c r="K119" s="84"/>
      <c r="L119" s="85"/>
      <c r="M119" s="86"/>
      <c r="N119" s="84"/>
      <c r="O119" s="85"/>
      <c r="P119" s="86"/>
      <c r="Q119" s="84"/>
      <c r="R119" s="85"/>
      <c r="S119" s="86"/>
      <c r="T119" s="84"/>
      <c r="U119" s="85"/>
      <c r="V119" s="86"/>
      <c r="W119" s="84"/>
      <c r="X119" s="85"/>
      <c r="Y119" s="86"/>
      <c r="Z119" s="84"/>
      <c r="AA119" s="85"/>
      <c r="AB119" s="86"/>
      <c r="AC119" s="84"/>
      <c r="AD119" s="85"/>
      <c r="AE119" s="86"/>
      <c r="AF119" s="84"/>
      <c r="AG119" s="85"/>
      <c r="AH119" s="86"/>
      <c r="AI119" s="84"/>
      <c r="AJ119" s="85"/>
      <c r="AK119" s="86"/>
      <c r="AL119" s="84"/>
      <c r="AM119" s="85"/>
      <c r="AN119" s="86"/>
      <c r="AO119" s="84"/>
      <c r="AP119" s="85"/>
      <c r="AQ119" s="86"/>
      <c r="AR119" s="84"/>
      <c r="AS119" s="85"/>
      <c r="AT119" s="86"/>
      <c r="AU119" s="413">
        <v>10</v>
      </c>
      <c r="AV119" s="414"/>
      <c r="AW119" s="433"/>
      <c r="AX119" s="434"/>
      <c r="AY119" s="434"/>
      <c r="AZ119" s="435"/>
    </row>
    <row r="120" spans="2:52" ht="6.75" customHeight="1">
      <c r="B120" s="82"/>
      <c r="C120" s="83"/>
      <c r="D120" s="83"/>
      <c r="E120" s="83"/>
      <c r="F120" s="83"/>
      <c r="G120" s="83"/>
      <c r="H120" s="83"/>
      <c r="I120" s="83"/>
      <c r="J120" s="78"/>
      <c r="K120" s="79"/>
      <c r="L120" s="80"/>
      <c r="M120" s="81"/>
      <c r="N120" s="79"/>
      <c r="O120" s="80"/>
      <c r="P120" s="81"/>
      <c r="Q120" s="79"/>
      <c r="R120" s="80"/>
      <c r="S120" s="81"/>
      <c r="T120" s="79"/>
      <c r="U120" s="80"/>
      <c r="V120" s="81"/>
      <c r="W120" s="79"/>
      <c r="X120" s="80"/>
      <c r="Y120" s="81"/>
      <c r="Z120" s="79"/>
      <c r="AA120" s="80"/>
      <c r="AB120" s="81"/>
      <c r="AC120" s="79"/>
      <c r="AD120" s="80"/>
      <c r="AE120" s="81"/>
      <c r="AF120" s="79"/>
      <c r="AG120" s="80"/>
      <c r="AH120" s="81"/>
      <c r="AI120" s="79"/>
      <c r="AJ120" s="80"/>
      <c r="AK120" s="81"/>
      <c r="AL120" s="79"/>
      <c r="AM120" s="80"/>
      <c r="AN120" s="81"/>
      <c r="AO120" s="79"/>
      <c r="AP120" s="80"/>
      <c r="AQ120" s="81"/>
      <c r="AR120" s="79"/>
      <c r="AS120" s="80"/>
      <c r="AT120" s="81"/>
      <c r="AU120" s="413"/>
      <c r="AV120" s="414"/>
      <c r="AW120" s="433"/>
      <c r="AX120" s="434"/>
      <c r="AY120" s="434"/>
      <c r="AZ120" s="435"/>
    </row>
    <row r="121" spans="2:52" ht="6.75" customHeight="1">
      <c r="B121" s="28"/>
      <c r="C121" s="87"/>
      <c r="D121" s="87"/>
      <c r="E121" s="87"/>
      <c r="F121" s="87"/>
      <c r="G121" s="87"/>
      <c r="H121" s="87"/>
      <c r="I121" s="87"/>
      <c r="J121" s="63"/>
      <c r="K121" s="84"/>
      <c r="L121" s="85"/>
      <c r="M121" s="86"/>
      <c r="N121" s="84"/>
      <c r="O121" s="85"/>
      <c r="P121" s="86"/>
      <c r="Q121" s="84"/>
      <c r="R121" s="85"/>
      <c r="S121" s="86"/>
      <c r="T121" s="84"/>
      <c r="U121" s="85"/>
      <c r="V121" s="86"/>
      <c r="W121" s="84"/>
      <c r="X121" s="85"/>
      <c r="Y121" s="86"/>
      <c r="Z121" s="84"/>
      <c r="AA121" s="85"/>
      <c r="AB121" s="86"/>
      <c r="AC121" s="84"/>
      <c r="AD121" s="85"/>
      <c r="AE121" s="86"/>
      <c r="AF121" s="84"/>
      <c r="AG121" s="85"/>
      <c r="AH121" s="86"/>
      <c r="AI121" s="84"/>
      <c r="AJ121" s="85"/>
      <c r="AK121" s="86"/>
      <c r="AL121" s="84"/>
      <c r="AM121" s="85"/>
      <c r="AN121" s="86"/>
      <c r="AO121" s="84"/>
      <c r="AP121" s="85"/>
      <c r="AQ121" s="86"/>
      <c r="AR121" s="84"/>
      <c r="AS121" s="85"/>
      <c r="AT121" s="86"/>
      <c r="AU121" s="90"/>
      <c r="AV121" s="91"/>
      <c r="AW121" s="436"/>
      <c r="AX121" s="437"/>
      <c r="AY121" s="437"/>
      <c r="AZ121" s="438"/>
    </row>
    <row r="122" spans="2:52" ht="6.75" customHeight="1">
      <c r="B122" s="76"/>
      <c r="C122" s="77"/>
      <c r="D122" s="77"/>
      <c r="E122" s="77"/>
      <c r="F122" s="77"/>
      <c r="G122" s="77"/>
      <c r="H122" s="77"/>
      <c r="I122" s="77"/>
      <c r="J122" s="78"/>
      <c r="K122" s="79"/>
      <c r="L122" s="80"/>
      <c r="M122" s="81"/>
      <c r="N122" s="79"/>
      <c r="O122" s="80"/>
      <c r="P122" s="81"/>
      <c r="Q122" s="79"/>
      <c r="R122" s="80"/>
      <c r="S122" s="81"/>
      <c r="T122" s="79"/>
      <c r="U122" s="80"/>
      <c r="V122" s="81"/>
      <c r="W122" s="79"/>
      <c r="X122" s="80"/>
      <c r="Y122" s="81"/>
      <c r="Z122" s="79"/>
      <c r="AA122" s="80"/>
      <c r="AB122" s="81"/>
      <c r="AC122" s="79"/>
      <c r="AD122" s="80"/>
      <c r="AE122" s="81"/>
      <c r="AF122" s="79"/>
      <c r="AG122" s="80"/>
      <c r="AH122" s="81"/>
      <c r="AI122" s="79"/>
      <c r="AJ122" s="80"/>
      <c r="AK122" s="81"/>
      <c r="AL122" s="79"/>
      <c r="AM122" s="80"/>
      <c r="AN122" s="81"/>
      <c r="AO122" s="79"/>
      <c r="AP122" s="80"/>
      <c r="AQ122" s="81"/>
      <c r="AR122" s="79"/>
      <c r="AS122" s="80"/>
      <c r="AT122" s="81"/>
      <c r="AU122" s="428"/>
      <c r="AV122" s="429"/>
      <c r="AW122" s="430"/>
      <c r="AX122" s="431"/>
      <c r="AY122" s="431"/>
      <c r="AZ122" s="432"/>
    </row>
    <row r="123" spans="2:52" ht="6.75" customHeight="1">
      <c r="B123" s="82"/>
      <c r="C123" s="83"/>
      <c r="D123" s="83"/>
      <c r="E123" s="83"/>
      <c r="F123" s="83"/>
      <c r="G123" s="83"/>
      <c r="H123" s="83"/>
      <c r="I123" s="83"/>
      <c r="J123" s="78"/>
      <c r="K123" s="84"/>
      <c r="L123" s="85"/>
      <c r="M123" s="86"/>
      <c r="N123" s="84"/>
      <c r="O123" s="85"/>
      <c r="P123" s="86"/>
      <c r="Q123" s="84"/>
      <c r="R123" s="85"/>
      <c r="S123" s="86"/>
      <c r="T123" s="84"/>
      <c r="U123" s="85"/>
      <c r="V123" s="86"/>
      <c r="W123" s="84"/>
      <c r="X123" s="85"/>
      <c r="Y123" s="86"/>
      <c r="Z123" s="84"/>
      <c r="AA123" s="85"/>
      <c r="AB123" s="86"/>
      <c r="AC123" s="84"/>
      <c r="AD123" s="85"/>
      <c r="AE123" s="86"/>
      <c r="AF123" s="84"/>
      <c r="AG123" s="85"/>
      <c r="AH123" s="86"/>
      <c r="AI123" s="84"/>
      <c r="AJ123" s="85"/>
      <c r="AK123" s="86"/>
      <c r="AL123" s="84"/>
      <c r="AM123" s="85"/>
      <c r="AN123" s="86"/>
      <c r="AO123" s="84"/>
      <c r="AP123" s="85"/>
      <c r="AQ123" s="86"/>
      <c r="AR123" s="84"/>
      <c r="AS123" s="85"/>
      <c r="AT123" s="86"/>
      <c r="AU123" s="413">
        <v>90</v>
      </c>
      <c r="AV123" s="414"/>
      <c r="AW123" s="433"/>
      <c r="AX123" s="434"/>
      <c r="AY123" s="434"/>
      <c r="AZ123" s="435"/>
    </row>
    <row r="124" spans="2:52" ht="6.75" customHeight="1">
      <c r="B124" s="82"/>
      <c r="C124" s="467"/>
      <c r="D124" s="467"/>
      <c r="E124" s="467"/>
      <c r="F124" s="467"/>
      <c r="G124" s="467"/>
      <c r="H124" s="467"/>
      <c r="I124" s="467"/>
      <c r="J124" s="78"/>
      <c r="K124" s="79"/>
      <c r="L124" s="80"/>
      <c r="M124" s="81"/>
      <c r="N124" s="79"/>
      <c r="O124" s="80"/>
      <c r="P124" s="81"/>
      <c r="Q124" s="79"/>
      <c r="R124" s="80"/>
      <c r="S124" s="81"/>
      <c r="T124" s="79"/>
      <c r="U124" s="80"/>
      <c r="V124" s="81"/>
      <c r="W124" s="79"/>
      <c r="X124" s="80"/>
      <c r="Y124" s="81"/>
      <c r="Z124" s="79"/>
      <c r="AA124" s="80"/>
      <c r="AB124" s="81"/>
      <c r="AC124" s="79"/>
      <c r="AD124" s="80"/>
      <c r="AE124" s="81"/>
      <c r="AF124" s="79"/>
      <c r="AG124" s="80"/>
      <c r="AH124" s="81"/>
      <c r="AI124" s="79"/>
      <c r="AJ124" s="80"/>
      <c r="AK124" s="81"/>
      <c r="AL124" s="79"/>
      <c r="AM124" s="80"/>
      <c r="AN124" s="81"/>
      <c r="AO124" s="79"/>
      <c r="AP124" s="80"/>
      <c r="AQ124" s="81"/>
      <c r="AR124" s="79"/>
      <c r="AS124" s="80"/>
      <c r="AT124" s="81"/>
      <c r="AU124" s="413"/>
      <c r="AV124" s="414"/>
      <c r="AW124" s="433"/>
      <c r="AX124" s="434"/>
      <c r="AY124" s="434"/>
      <c r="AZ124" s="435"/>
    </row>
    <row r="125" spans="2:52" ht="6.75" customHeight="1">
      <c r="B125" s="82"/>
      <c r="C125" s="467"/>
      <c r="D125" s="467"/>
      <c r="E125" s="467"/>
      <c r="F125" s="467"/>
      <c r="G125" s="467"/>
      <c r="H125" s="467"/>
      <c r="I125" s="467"/>
      <c r="J125" s="78"/>
      <c r="K125" s="84"/>
      <c r="L125" s="85"/>
      <c r="M125" s="86"/>
      <c r="N125" s="84"/>
      <c r="O125" s="85"/>
      <c r="P125" s="86"/>
      <c r="Q125" s="84"/>
      <c r="R125" s="85"/>
      <c r="S125" s="86"/>
      <c r="T125" s="84"/>
      <c r="U125" s="85"/>
      <c r="V125" s="86"/>
      <c r="W125" s="84"/>
      <c r="X125" s="85"/>
      <c r="Y125" s="86"/>
      <c r="Z125" s="84"/>
      <c r="AA125" s="85"/>
      <c r="AB125" s="86"/>
      <c r="AC125" s="84"/>
      <c r="AD125" s="85"/>
      <c r="AE125" s="86"/>
      <c r="AF125" s="84"/>
      <c r="AG125" s="85"/>
      <c r="AH125" s="86"/>
      <c r="AI125" s="84"/>
      <c r="AJ125" s="85"/>
      <c r="AK125" s="86"/>
      <c r="AL125" s="84"/>
      <c r="AM125" s="85"/>
      <c r="AN125" s="86"/>
      <c r="AO125" s="84"/>
      <c r="AP125" s="85"/>
      <c r="AQ125" s="86"/>
      <c r="AR125" s="84"/>
      <c r="AS125" s="85"/>
      <c r="AT125" s="86"/>
      <c r="AU125" s="413">
        <v>80</v>
      </c>
      <c r="AV125" s="414"/>
      <c r="AW125" s="433"/>
      <c r="AX125" s="434"/>
      <c r="AY125" s="434"/>
      <c r="AZ125" s="435"/>
    </row>
    <row r="126" spans="2:52" ht="6.75" customHeight="1">
      <c r="B126" s="82"/>
      <c r="C126" s="467"/>
      <c r="D126" s="467"/>
      <c r="E126" s="467"/>
      <c r="F126" s="467"/>
      <c r="G126" s="467"/>
      <c r="H126" s="467"/>
      <c r="I126" s="467"/>
      <c r="J126" s="78"/>
      <c r="K126" s="79"/>
      <c r="L126" s="80"/>
      <c r="M126" s="81"/>
      <c r="N126" s="79"/>
      <c r="O126" s="80"/>
      <c r="P126" s="81"/>
      <c r="Q126" s="79"/>
      <c r="R126" s="80"/>
      <c r="S126" s="81"/>
      <c r="T126" s="79"/>
      <c r="U126" s="80"/>
      <c r="V126" s="81"/>
      <c r="W126" s="79"/>
      <c r="X126" s="80"/>
      <c r="Y126" s="81"/>
      <c r="Z126" s="79"/>
      <c r="AA126" s="80"/>
      <c r="AB126" s="81"/>
      <c r="AC126" s="79"/>
      <c r="AD126" s="80"/>
      <c r="AE126" s="81"/>
      <c r="AF126" s="79"/>
      <c r="AG126" s="80"/>
      <c r="AH126" s="81"/>
      <c r="AI126" s="79"/>
      <c r="AJ126" s="80"/>
      <c r="AK126" s="81"/>
      <c r="AL126" s="79"/>
      <c r="AM126" s="80"/>
      <c r="AN126" s="81"/>
      <c r="AO126" s="79"/>
      <c r="AP126" s="80"/>
      <c r="AQ126" s="81"/>
      <c r="AR126" s="79"/>
      <c r="AS126" s="80"/>
      <c r="AT126" s="81"/>
      <c r="AU126" s="413"/>
      <c r="AV126" s="414"/>
      <c r="AW126" s="433"/>
      <c r="AX126" s="434"/>
      <c r="AY126" s="434"/>
      <c r="AZ126" s="435"/>
    </row>
    <row r="127" spans="2:52" ht="6.75" customHeight="1">
      <c r="B127" s="82"/>
      <c r="C127" s="467"/>
      <c r="D127" s="467"/>
      <c r="E127" s="467"/>
      <c r="F127" s="467"/>
      <c r="G127" s="467"/>
      <c r="H127" s="467"/>
      <c r="I127" s="467"/>
      <c r="J127" s="78"/>
      <c r="K127" s="84"/>
      <c r="L127" s="85"/>
      <c r="M127" s="86"/>
      <c r="N127" s="84"/>
      <c r="O127" s="85"/>
      <c r="P127" s="86"/>
      <c r="Q127" s="84"/>
      <c r="R127" s="85"/>
      <c r="S127" s="86"/>
      <c r="T127" s="84"/>
      <c r="U127" s="85"/>
      <c r="V127" s="86"/>
      <c r="W127" s="84"/>
      <c r="X127" s="85"/>
      <c r="Y127" s="86"/>
      <c r="Z127" s="84"/>
      <c r="AA127" s="85"/>
      <c r="AB127" s="86"/>
      <c r="AC127" s="84"/>
      <c r="AD127" s="85"/>
      <c r="AE127" s="86"/>
      <c r="AF127" s="84"/>
      <c r="AG127" s="85"/>
      <c r="AH127" s="86"/>
      <c r="AI127" s="84"/>
      <c r="AJ127" s="85"/>
      <c r="AK127" s="86"/>
      <c r="AL127" s="84"/>
      <c r="AM127" s="85"/>
      <c r="AN127" s="86"/>
      <c r="AO127" s="84"/>
      <c r="AP127" s="85"/>
      <c r="AQ127" s="86"/>
      <c r="AR127" s="84"/>
      <c r="AS127" s="85"/>
      <c r="AT127" s="86"/>
      <c r="AU127" s="413">
        <v>70</v>
      </c>
      <c r="AV127" s="414"/>
      <c r="AW127" s="433"/>
      <c r="AX127" s="434"/>
      <c r="AY127" s="434"/>
      <c r="AZ127" s="435"/>
    </row>
    <row r="128" spans="2:52" ht="6.75" customHeight="1">
      <c r="B128" s="82"/>
      <c r="C128" s="467"/>
      <c r="D128" s="467"/>
      <c r="E128" s="467"/>
      <c r="F128" s="467"/>
      <c r="G128" s="467"/>
      <c r="H128" s="467"/>
      <c r="I128" s="467"/>
      <c r="J128" s="78"/>
      <c r="K128" s="79"/>
      <c r="L128" s="80"/>
      <c r="M128" s="81"/>
      <c r="N128" s="79"/>
      <c r="O128" s="80"/>
      <c r="P128" s="81"/>
      <c r="Q128" s="79"/>
      <c r="R128" s="80"/>
      <c r="S128" s="81"/>
      <c r="T128" s="79"/>
      <c r="U128" s="80"/>
      <c r="V128" s="81"/>
      <c r="W128" s="79"/>
      <c r="X128" s="80"/>
      <c r="Y128" s="81"/>
      <c r="Z128" s="79"/>
      <c r="AA128" s="80"/>
      <c r="AB128" s="81"/>
      <c r="AC128" s="79"/>
      <c r="AD128" s="80"/>
      <c r="AE128" s="81"/>
      <c r="AF128" s="79"/>
      <c r="AG128" s="80"/>
      <c r="AH128" s="81"/>
      <c r="AI128" s="79"/>
      <c r="AJ128" s="80"/>
      <c r="AK128" s="81"/>
      <c r="AL128" s="79"/>
      <c r="AM128" s="80"/>
      <c r="AN128" s="81"/>
      <c r="AO128" s="79"/>
      <c r="AP128" s="80"/>
      <c r="AQ128" s="81"/>
      <c r="AR128" s="79"/>
      <c r="AS128" s="80"/>
      <c r="AT128" s="81"/>
      <c r="AU128" s="413"/>
      <c r="AV128" s="414"/>
      <c r="AW128" s="433"/>
      <c r="AX128" s="434"/>
      <c r="AY128" s="434"/>
      <c r="AZ128" s="435"/>
    </row>
    <row r="129" spans="2:52" ht="6.75" customHeight="1">
      <c r="B129" s="82"/>
      <c r="C129" s="467"/>
      <c r="D129" s="467"/>
      <c r="E129" s="467"/>
      <c r="F129" s="467"/>
      <c r="G129" s="467"/>
      <c r="H129" s="467"/>
      <c r="I129" s="467"/>
      <c r="J129" s="78"/>
      <c r="K129" s="84"/>
      <c r="L129" s="85"/>
      <c r="M129" s="86"/>
      <c r="N129" s="84"/>
      <c r="O129" s="85"/>
      <c r="P129" s="86"/>
      <c r="Q129" s="84"/>
      <c r="R129" s="85"/>
      <c r="S129" s="86"/>
      <c r="T129" s="84"/>
      <c r="U129" s="85"/>
      <c r="V129" s="86"/>
      <c r="W129" s="84"/>
      <c r="X129" s="85"/>
      <c r="Y129" s="86"/>
      <c r="Z129" s="84"/>
      <c r="AA129" s="85"/>
      <c r="AB129" s="86"/>
      <c r="AC129" s="84"/>
      <c r="AD129" s="85"/>
      <c r="AE129" s="86"/>
      <c r="AF129" s="84"/>
      <c r="AG129" s="85"/>
      <c r="AH129" s="86"/>
      <c r="AI129" s="84"/>
      <c r="AJ129" s="85"/>
      <c r="AK129" s="86"/>
      <c r="AL129" s="84"/>
      <c r="AM129" s="85"/>
      <c r="AN129" s="86"/>
      <c r="AO129" s="84"/>
      <c r="AP129" s="85"/>
      <c r="AQ129" s="86"/>
      <c r="AR129" s="84"/>
      <c r="AS129" s="85"/>
      <c r="AT129" s="86"/>
      <c r="AU129" s="413">
        <v>60</v>
      </c>
      <c r="AV129" s="414"/>
      <c r="AW129" s="433"/>
      <c r="AX129" s="434"/>
      <c r="AY129" s="434"/>
      <c r="AZ129" s="435"/>
    </row>
    <row r="130" spans="2:52" ht="6.75" customHeight="1">
      <c r="B130" s="82"/>
      <c r="C130" s="467"/>
      <c r="D130" s="467"/>
      <c r="E130" s="467"/>
      <c r="F130" s="467"/>
      <c r="G130" s="467"/>
      <c r="H130" s="467"/>
      <c r="I130" s="467"/>
      <c r="J130" s="78"/>
      <c r="K130" s="79"/>
      <c r="L130" s="80"/>
      <c r="M130" s="81"/>
      <c r="N130" s="79"/>
      <c r="O130" s="80"/>
      <c r="P130" s="81"/>
      <c r="Q130" s="79"/>
      <c r="R130" s="80"/>
      <c r="S130" s="81"/>
      <c r="T130" s="79"/>
      <c r="U130" s="80"/>
      <c r="V130" s="81"/>
      <c r="W130" s="79"/>
      <c r="X130" s="80"/>
      <c r="Y130" s="81"/>
      <c r="Z130" s="79"/>
      <c r="AA130" s="80"/>
      <c r="AB130" s="81"/>
      <c r="AC130" s="79"/>
      <c r="AD130" s="80"/>
      <c r="AE130" s="81"/>
      <c r="AF130" s="79"/>
      <c r="AG130" s="80"/>
      <c r="AH130" s="81"/>
      <c r="AI130" s="79"/>
      <c r="AJ130" s="80"/>
      <c r="AK130" s="81"/>
      <c r="AL130" s="79"/>
      <c r="AM130" s="80"/>
      <c r="AN130" s="81"/>
      <c r="AO130" s="79"/>
      <c r="AP130" s="80"/>
      <c r="AQ130" s="81"/>
      <c r="AR130" s="79"/>
      <c r="AS130" s="80"/>
      <c r="AT130" s="81"/>
      <c r="AU130" s="413"/>
      <c r="AV130" s="414"/>
      <c r="AW130" s="433"/>
      <c r="AX130" s="434"/>
      <c r="AY130" s="434"/>
      <c r="AZ130" s="435"/>
    </row>
    <row r="131" spans="2:52" ht="6.75" customHeight="1">
      <c r="B131" s="82"/>
      <c r="C131" s="467"/>
      <c r="D131" s="467"/>
      <c r="E131" s="467"/>
      <c r="F131" s="467"/>
      <c r="G131" s="467"/>
      <c r="H131" s="467"/>
      <c r="I131" s="467"/>
      <c r="J131" s="78"/>
      <c r="K131" s="84"/>
      <c r="L131" s="85"/>
      <c r="M131" s="86"/>
      <c r="N131" s="84"/>
      <c r="O131" s="85"/>
      <c r="P131" s="86"/>
      <c r="Q131" s="84"/>
      <c r="R131" s="85"/>
      <c r="S131" s="86"/>
      <c r="T131" s="84"/>
      <c r="U131" s="85"/>
      <c r="V131" s="86"/>
      <c r="W131" s="84"/>
      <c r="X131" s="85"/>
      <c r="Y131" s="86"/>
      <c r="Z131" s="84"/>
      <c r="AA131" s="85"/>
      <c r="AB131" s="86"/>
      <c r="AC131" s="84"/>
      <c r="AD131" s="85"/>
      <c r="AE131" s="86"/>
      <c r="AF131" s="84"/>
      <c r="AG131" s="85"/>
      <c r="AH131" s="86"/>
      <c r="AI131" s="84"/>
      <c r="AJ131" s="85"/>
      <c r="AK131" s="86"/>
      <c r="AL131" s="84"/>
      <c r="AM131" s="85"/>
      <c r="AN131" s="86"/>
      <c r="AO131" s="84"/>
      <c r="AP131" s="85"/>
      <c r="AQ131" s="86"/>
      <c r="AR131" s="84"/>
      <c r="AS131" s="85"/>
      <c r="AT131" s="86"/>
      <c r="AU131" s="413">
        <v>50</v>
      </c>
      <c r="AV131" s="414"/>
      <c r="AW131" s="433"/>
      <c r="AX131" s="434"/>
      <c r="AY131" s="434"/>
      <c r="AZ131" s="435"/>
    </row>
    <row r="132" spans="2:52" ht="6.75" customHeight="1">
      <c r="B132" s="82"/>
      <c r="C132" s="467"/>
      <c r="D132" s="467"/>
      <c r="E132" s="467"/>
      <c r="F132" s="467"/>
      <c r="G132" s="467"/>
      <c r="H132" s="467"/>
      <c r="I132" s="467"/>
      <c r="J132" s="78"/>
      <c r="K132" s="79"/>
      <c r="L132" s="80"/>
      <c r="M132" s="81"/>
      <c r="N132" s="79"/>
      <c r="O132" s="80"/>
      <c r="P132" s="81"/>
      <c r="Q132" s="79"/>
      <c r="R132" s="80"/>
      <c r="S132" s="81"/>
      <c r="T132" s="79"/>
      <c r="U132" s="80"/>
      <c r="V132" s="81"/>
      <c r="W132" s="79"/>
      <c r="X132" s="80"/>
      <c r="Y132" s="81"/>
      <c r="Z132" s="79"/>
      <c r="AA132" s="80"/>
      <c r="AB132" s="81"/>
      <c r="AC132" s="79"/>
      <c r="AD132" s="80"/>
      <c r="AE132" s="81"/>
      <c r="AF132" s="79"/>
      <c r="AG132" s="80"/>
      <c r="AH132" s="81"/>
      <c r="AI132" s="79"/>
      <c r="AJ132" s="80"/>
      <c r="AK132" s="81"/>
      <c r="AL132" s="79"/>
      <c r="AM132" s="80"/>
      <c r="AN132" s="81"/>
      <c r="AO132" s="79"/>
      <c r="AP132" s="80"/>
      <c r="AQ132" s="81"/>
      <c r="AR132" s="79"/>
      <c r="AS132" s="80"/>
      <c r="AT132" s="81"/>
      <c r="AU132" s="413"/>
      <c r="AV132" s="414"/>
      <c r="AW132" s="433"/>
      <c r="AX132" s="434"/>
      <c r="AY132" s="434"/>
      <c r="AZ132" s="435"/>
    </row>
    <row r="133" spans="2:52" ht="6.75" customHeight="1">
      <c r="B133" s="82"/>
      <c r="C133" s="467"/>
      <c r="D133" s="467"/>
      <c r="E133" s="467"/>
      <c r="F133" s="467"/>
      <c r="G133" s="467"/>
      <c r="H133" s="467"/>
      <c r="I133" s="467"/>
      <c r="J133" s="78"/>
      <c r="K133" s="84"/>
      <c r="L133" s="85"/>
      <c r="M133" s="86"/>
      <c r="N133" s="84"/>
      <c r="O133" s="85"/>
      <c r="P133" s="86"/>
      <c r="Q133" s="84"/>
      <c r="R133" s="85"/>
      <c r="S133" s="86"/>
      <c r="T133" s="84"/>
      <c r="U133" s="85"/>
      <c r="V133" s="86"/>
      <c r="W133" s="84"/>
      <c r="X133" s="85"/>
      <c r="Y133" s="86"/>
      <c r="Z133" s="84"/>
      <c r="AA133" s="85"/>
      <c r="AB133" s="86"/>
      <c r="AC133" s="84"/>
      <c r="AD133" s="85"/>
      <c r="AE133" s="86"/>
      <c r="AF133" s="84"/>
      <c r="AG133" s="85"/>
      <c r="AH133" s="86"/>
      <c r="AI133" s="84"/>
      <c r="AJ133" s="85"/>
      <c r="AK133" s="86"/>
      <c r="AL133" s="84"/>
      <c r="AM133" s="85"/>
      <c r="AN133" s="86"/>
      <c r="AO133" s="84"/>
      <c r="AP133" s="85"/>
      <c r="AQ133" s="86"/>
      <c r="AR133" s="84"/>
      <c r="AS133" s="85"/>
      <c r="AT133" s="86"/>
      <c r="AU133" s="413">
        <v>40</v>
      </c>
      <c r="AV133" s="414"/>
      <c r="AW133" s="433"/>
      <c r="AX133" s="434"/>
      <c r="AY133" s="434"/>
      <c r="AZ133" s="435"/>
    </row>
    <row r="134" spans="2:52" ht="6.75" customHeight="1">
      <c r="B134" s="82"/>
      <c r="C134" s="467"/>
      <c r="D134" s="467"/>
      <c r="E134" s="467"/>
      <c r="F134" s="467"/>
      <c r="G134" s="467"/>
      <c r="H134" s="467"/>
      <c r="I134" s="467"/>
      <c r="J134" s="78"/>
      <c r="K134" s="79"/>
      <c r="L134" s="80"/>
      <c r="M134" s="81"/>
      <c r="N134" s="79"/>
      <c r="O134" s="80"/>
      <c r="P134" s="81"/>
      <c r="Q134" s="79"/>
      <c r="R134" s="80"/>
      <c r="S134" s="81"/>
      <c r="T134" s="79"/>
      <c r="U134" s="80"/>
      <c r="V134" s="81"/>
      <c r="W134" s="79"/>
      <c r="X134" s="80"/>
      <c r="Y134" s="81"/>
      <c r="Z134" s="79"/>
      <c r="AA134" s="80"/>
      <c r="AB134" s="81"/>
      <c r="AC134" s="79"/>
      <c r="AD134" s="80"/>
      <c r="AE134" s="81"/>
      <c r="AF134" s="79"/>
      <c r="AG134" s="80"/>
      <c r="AH134" s="81"/>
      <c r="AI134" s="79"/>
      <c r="AJ134" s="80"/>
      <c r="AK134" s="81"/>
      <c r="AL134" s="79"/>
      <c r="AM134" s="80"/>
      <c r="AN134" s="81"/>
      <c r="AO134" s="79"/>
      <c r="AP134" s="80"/>
      <c r="AQ134" s="81"/>
      <c r="AR134" s="79"/>
      <c r="AS134" s="80"/>
      <c r="AT134" s="81"/>
      <c r="AU134" s="413"/>
      <c r="AV134" s="414"/>
      <c r="AW134" s="433"/>
      <c r="AX134" s="434"/>
      <c r="AY134" s="434"/>
      <c r="AZ134" s="435"/>
    </row>
    <row r="135" spans="2:52" ht="6.75" customHeight="1">
      <c r="B135" s="82"/>
      <c r="C135" s="467"/>
      <c r="D135" s="467"/>
      <c r="E135" s="467"/>
      <c r="F135" s="467"/>
      <c r="G135" s="467"/>
      <c r="H135" s="467"/>
      <c r="I135" s="467"/>
      <c r="J135" s="78"/>
      <c r="K135" s="84"/>
      <c r="L135" s="85"/>
      <c r="M135" s="86"/>
      <c r="N135" s="84"/>
      <c r="O135" s="85"/>
      <c r="P135" s="86"/>
      <c r="Q135" s="84"/>
      <c r="R135" s="85"/>
      <c r="S135" s="86"/>
      <c r="T135" s="84"/>
      <c r="U135" s="85"/>
      <c r="V135" s="86"/>
      <c r="W135" s="84"/>
      <c r="X135" s="85"/>
      <c r="Y135" s="86"/>
      <c r="Z135" s="84"/>
      <c r="AA135" s="85"/>
      <c r="AB135" s="86"/>
      <c r="AC135" s="84"/>
      <c r="AD135" s="85"/>
      <c r="AE135" s="86"/>
      <c r="AF135" s="84"/>
      <c r="AG135" s="85"/>
      <c r="AH135" s="86"/>
      <c r="AI135" s="84"/>
      <c r="AJ135" s="85"/>
      <c r="AK135" s="86"/>
      <c r="AL135" s="84"/>
      <c r="AM135" s="85"/>
      <c r="AN135" s="86"/>
      <c r="AO135" s="84"/>
      <c r="AP135" s="85"/>
      <c r="AQ135" s="86"/>
      <c r="AR135" s="84"/>
      <c r="AS135" s="85"/>
      <c r="AT135" s="86"/>
      <c r="AU135" s="413">
        <v>30</v>
      </c>
      <c r="AV135" s="414"/>
      <c r="AW135" s="433"/>
      <c r="AX135" s="434"/>
      <c r="AY135" s="434"/>
      <c r="AZ135" s="435"/>
    </row>
    <row r="136" spans="2:52" ht="6.75" customHeight="1">
      <c r="B136" s="82"/>
      <c r="C136" s="467"/>
      <c r="D136" s="467"/>
      <c r="E136" s="467"/>
      <c r="F136" s="467"/>
      <c r="G136" s="467"/>
      <c r="H136" s="467"/>
      <c r="I136" s="467"/>
      <c r="J136" s="78"/>
      <c r="K136" s="79"/>
      <c r="L136" s="80"/>
      <c r="M136" s="81"/>
      <c r="N136" s="79"/>
      <c r="O136" s="80"/>
      <c r="P136" s="81"/>
      <c r="Q136" s="79"/>
      <c r="R136" s="80"/>
      <c r="S136" s="81"/>
      <c r="T136" s="79"/>
      <c r="U136" s="80"/>
      <c r="V136" s="81"/>
      <c r="W136" s="79"/>
      <c r="X136" s="80"/>
      <c r="Y136" s="81"/>
      <c r="Z136" s="79"/>
      <c r="AA136" s="80"/>
      <c r="AB136" s="81"/>
      <c r="AC136" s="79"/>
      <c r="AD136" s="80"/>
      <c r="AE136" s="81"/>
      <c r="AF136" s="79"/>
      <c r="AG136" s="80"/>
      <c r="AH136" s="81"/>
      <c r="AI136" s="79"/>
      <c r="AJ136" s="80"/>
      <c r="AK136" s="81"/>
      <c r="AL136" s="79"/>
      <c r="AM136" s="80"/>
      <c r="AN136" s="81"/>
      <c r="AO136" s="79"/>
      <c r="AP136" s="80"/>
      <c r="AQ136" s="81"/>
      <c r="AR136" s="79"/>
      <c r="AS136" s="80"/>
      <c r="AT136" s="81"/>
      <c r="AU136" s="413"/>
      <c r="AV136" s="414"/>
      <c r="AW136" s="433"/>
      <c r="AX136" s="434"/>
      <c r="AY136" s="434"/>
      <c r="AZ136" s="435"/>
    </row>
    <row r="137" spans="2:52" ht="6.75" customHeight="1">
      <c r="B137" s="82"/>
      <c r="C137" s="467"/>
      <c r="D137" s="467"/>
      <c r="E137" s="467"/>
      <c r="F137" s="467"/>
      <c r="G137" s="467"/>
      <c r="H137" s="467"/>
      <c r="I137" s="467"/>
      <c r="J137" s="78"/>
      <c r="K137" s="84"/>
      <c r="L137" s="85"/>
      <c r="M137" s="86"/>
      <c r="N137" s="84"/>
      <c r="O137" s="85"/>
      <c r="P137" s="86"/>
      <c r="Q137" s="84"/>
      <c r="R137" s="85"/>
      <c r="S137" s="86"/>
      <c r="T137" s="84"/>
      <c r="U137" s="85"/>
      <c r="V137" s="86"/>
      <c r="W137" s="84"/>
      <c r="X137" s="85"/>
      <c r="Y137" s="86"/>
      <c r="Z137" s="84"/>
      <c r="AA137" s="85"/>
      <c r="AB137" s="86"/>
      <c r="AC137" s="84"/>
      <c r="AD137" s="85"/>
      <c r="AE137" s="86"/>
      <c r="AF137" s="84"/>
      <c r="AG137" s="85"/>
      <c r="AH137" s="86"/>
      <c r="AI137" s="84"/>
      <c r="AJ137" s="85"/>
      <c r="AK137" s="86"/>
      <c r="AL137" s="84"/>
      <c r="AM137" s="85"/>
      <c r="AN137" s="86"/>
      <c r="AO137" s="84"/>
      <c r="AP137" s="85"/>
      <c r="AQ137" s="86"/>
      <c r="AR137" s="84"/>
      <c r="AS137" s="85"/>
      <c r="AT137" s="86"/>
      <c r="AU137" s="413">
        <v>20</v>
      </c>
      <c r="AV137" s="414"/>
      <c r="AW137" s="433"/>
      <c r="AX137" s="434"/>
      <c r="AY137" s="434"/>
      <c r="AZ137" s="435"/>
    </row>
    <row r="138" spans="2:52" ht="6.75" customHeight="1">
      <c r="B138" s="82"/>
      <c r="C138" s="467"/>
      <c r="D138" s="467"/>
      <c r="E138" s="467"/>
      <c r="F138" s="467"/>
      <c r="G138" s="467"/>
      <c r="H138" s="467"/>
      <c r="I138" s="467"/>
      <c r="J138" s="78"/>
      <c r="K138" s="79"/>
      <c r="L138" s="80"/>
      <c r="M138" s="81"/>
      <c r="N138" s="79"/>
      <c r="O138" s="80"/>
      <c r="P138" s="81"/>
      <c r="Q138" s="79"/>
      <c r="R138" s="80"/>
      <c r="S138" s="81"/>
      <c r="T138" s="79"/>
      <c r="U138" s="80"/>
      <c r="V138" s="81"/>
      <c r="W138" s="79"/>
      <c r="X138" s="80"/>
      <c r="Y138" s="81"/>
      <c r="Z138" s="79"/>
      <c r="AA138" s="80"/>
      <c r="AB138" s="81"/>
      <c r="AC138" s="79"/>
      <c r="AD138" s="80"/>
      <c r="AE138" s="81"/>
      <c r="AF138" s="79"/>
      <c r="AG138" s="80"/>
      <c r="AH138" s="81"/>
      <c r="AI138" s="79"/>
      <c r="AJ138" s="80"/>
      <c r="AK138" s="81"/>
      <c r="AL138" s="79"/>
      <c r="AM138" s="80"/>
      <c r="AN138" s="81"/>
      <c r="AO138" s="79"/>
      <c r="AP138" s="80"/>
      <c r="AQ138" s="81"/>
      <c r="AR138" s="79"/>
      <c r="AS138" s="80"/>
      <c r="AT138" s="81"/>
      <c r="AU138" s="413"/>
      <c r="AV138" s="414"/>
      <c r="AW138" s="433"/>
      <c r="AX138" s="434"/>
      <c r="AY138" s="434"/>
      <c r="AZ138" s="435"/>
    </row>
    <row r="139" spans="2:52" ht="6.75" customHeight="1">
      <c r="B139" s="82"/>
      <c r="C139" s="467"/>
      <c r="D139" s="467"/>
      <c r="E139" s="467"/>
      <c r="F139" s="467"/>
      <c r="G139" s="467"/>
      <c r="H139" s="467"/>
      <c r="I139" s="467"/>
      <c r="J139" s="78"/>
      <c r="K139" s="84"/>
      <c r="L139" s="85"/>
      <c r="M139" s="86"/>
      <c r="N139" s="84"/>
      <c r="O139" s="85"/>
      <c r="P139" s="86"/>
      <c r="Q139" s="84"/>
      <c r="R139" s="85"/>
      <c r="S139" s="86"/>
      <c r="T139" s="84"/>
      <c r="U139" s="85"/>
      <c r="V139" s="86"/>
      <c r="W139" s="84"/>
      <c r="X139" s="85"/>
      <c r="Y139" s="86"/>
      <c r="Z139" s="84"/>
      <c r="AA139" s="85"/>
      <c r="AB139" s="86"/>
      <c r="AC139" s="84"/>
      <c r="AD139" s="85"/>
      <c r="AE139" s="86"/>
      <c r="AF139" s="84"/>
      <c r="AG139" s="85"/>
      <c r="AH139" s="86"/>
      <c r="AI139" s="84"/>
      <c r="AJ139" s="85"/>
      <c r="AK139" s="86"/>
      <c r="AL139" s="84"/>
      <c r="AM139" s="85"/>
      <c r="AN139" s="86"/>
      <c r="AO139" s="84"/>
      <c r="AP139" s="85"/>
      <c r="AQ139" s="86"/>
      <c r="AR139" s="84"/>
      <c r="AS139" s="85"/>
      <c r="AT139" s="86"/>
      <c r="AU139" s="413">
        <v>10</v>
      </c>
      <c r="AV139" s="414"/>
      <c r="AW139" s="433"/>
      <c r="AX139" s="434"/>
      <c r="AY139" s="434"/>
      <c r="AZ139" s="435"/>
    </row>
    <row r="140" spans="2:52" ht="6.75" customHeight="1">
      <c r="B140" s="82"/>
      <c r="C140" s="83"/>
      <c r="D140" s="83"/>
      <c r="E140" s="83"/>
      <c r="F140" s="83"/>
      <c r="G140" s="83"/>
      <c r="H140" s="83"/>
      <c r="I140" s="83"/>
      <c r="J140" s="78"/>
      <c r="K140" s="79"/>
      <c r="L140" s="80"/>
      <c r="M140" s="81"/>
      <c r="N140" s="79"/>
      <c r="O140" s="80"/>
      <c r="P140" s="81"/>
      <c r="Q140" s="79"/>
      <c r="R140" s="80"/>
      <c r="S140" s="81"/>
      <c r="T140" s="79"/>
      <c r="U140" s="80"/>
      <c r="V140" s="81"/>
      <c r="W140" s="79"/>
      <c r="X140" s="80"/>
      <c r="Y140" s="81"/>
      <c r="Z140" s="79"/>
      <c r="AA140" s="80"/>
      <c r="AB140" s="81"/>
      <c r="AC140" s="79"/>
      <c r="AD140" s="80"/>
      <c r="AE140" s="81"/>
      <c r="AF140" s="79"/>
      <c r="AG140" s="80"/>
      <c r="AH140" s="81"/>
      <c r="AI140" s="79"/>
      <c r="AJ140" s="80"/>
      <c r="AK140" s="81"/>
      <c r="AL140" s="79"/>
      <c r="AM140" s="80"/>
      <c r="AN140" s="81"/>
      <c r="AO140" s="79"/>
      <c r="AP140" s="80"/>
      <c r="AQ140" s="81"/>
      <c r="AR140" s="79"/>
      <c r="AS140" s="80"/>
      <c r="AT140" s="81"/>
      <c r="AU140" s="413"/>
      <c r="AV140" s="414"/>
      <c r="AW140" s="433"/>
      <c r="AX140" s="434"/>
      <c r="AY140" s="434"/>
      <c r="AZ140" s="435"/>
    </row>
    <row r="141" spans="2:52" ht="6.75" customHeight="1">
      <c r="B141" s="28"/>
      <c r="C141" s="87"/>
      <c r="D141" s="87"/>
      <c r="E141" s="87"/>
      <c r="F141" s="87"/>
      <c r="G141" s="87"/>
      <c r="H141" s="87"/>
      <c r="I141" s="87"/>
      <c r="J141" s="63"/>
      <c r="K141" s="84"/>
      <c r="L141" s="85"/>
      <c r="M141" s="86"/>
      <c r="N141" s="84"/>
      <c r="O141" s="85"/>
      <c r="P141" s="86"/>
      <c r="Q141" s="84"/>
      <c r="R141" s="85"/>
      <c r="S141" s="86"/>
      <c r="T141" s="84"/>
      <c r="U141" s="85"/>
      <c r="V141" s="86"/>
      <c r="W141" s="84"/>
      <c r="X141" s="85"/>
      <c r="Y141" s="86"/>
      <c r="Z141" s="84"/>
      <c r="AA141" s="85"/>
      <c r="AB141" s="86"/>
      <c r="AC141" s="84"/>
      <c r="AD141" s="85"/>
      <c r="AE141" s="86"/>
      <c r="AF141" s="84"/>
      <c r="AG141" s="85"/>
      <c r="AH141" s="86"/>
      <c r="AI141" s="84"/>
      <c r="AJ141" s="85"/>
      <c r="AK141" s="86"/>
      <c r="AL141" s="84"/>
      <c r="AM141" s="85"/>
      <c r="AN141" s="86"/>
      <c r="AO141" s="84"/>
      <c r="AP141" s="85"/>
      <c r="AQ141" s="86"/>
      <c r="AR141" s="84"/>
      <c r="AS141" s="85"/>
      <c r="AT141" s="86"/>
      <c r="AU141" s="90"/>
      <c r="AV141" s="91"/>
      <c r="AW141" s="436"/>
      <c r="AX141" s="437"/>
      <c r="AY141" s="437"/>
      <c r="AZ141" s="438"/>
    </row>
    <row r="142" spans="2:52" ht="6.75" customHeight="1">
      <c r="B142" s="76"/>
      <c r="C142" s="77"/>
      <c r="D142" s="77"/>
      <c r="E142" s="77"/>
      <c r="F142" s="77"/>
      <c r="G142" s="77"/>
      <c r="H142" s="77"/>
      <c r="I142" s="77"/>
      <c r="J142" s="78"/>
      <c r="K142" s="79"/>
      <c r="L142" s="80"/>
      <c r="M142" s="81"/>
      <c r="N142" s="79"/>
      <c r="O142" s="80"/>
      <c r="P142" s="81"/>
      <c r="Q142" s="79"/>
      <c r="R142" s="80"/>
      <c r="S142" s="81"/>
      <c r="T142" s="79"/>
      <c r="U142" s="80"/>
      <c r="V142" s="81"/>
      <c r="W142" s="79"/>
      <c r="X142" s="80"/>
      <c r="Y142" s="81"/>
      <c r="Z142" s="79"/>
      <c r="AA142" s="80"/>
      <c r="AB142" s="81"/>
      <c r="AC142" s="79"/>
      <c r="AD142" s="80"/>
      <c r="AE142" s="81"/>
      <c r="AF142" s="79"/>
      <c r="AG142" s="80"/>
      <c r="AH142" s="81"/>
      <c r="AI142" s="79"/>
      <c r="AJ142" s="80"/>
      <c r="AK142" s="81"/>
      <c r="AL142" s="79"/>
      <c r="AM142" s="80"/>
      <c r="AN142" s="81"/>
      <c r="AO142" s="79"/>
      <c r="AP142" s="80"/>
      <c r="AQ142" s="81"/>
      <c r="AR142" s="79"/>
      <c r="AS142" s="80"/>
      <c r="AT142" s="81"/>
      <c r="AU142" s="428"/>
      <c r="AV142" s="429"/>
      <c r="AW142" s="430"/>
      <c r="AX142" s="431"/>
      <c r="AY142" s="431"/>
      <c r="AZ142" s="432"/>
    </row>
    <row r="143" spans="2:52" ht="6.75" customHeight="1">
      <c r="B143" s="82"/>
      <c r="C143" s="83"/>
      <c r="D143" s="83"/>
      <c r="E143" s="83"/>
      <c r="F143" s="83"/>
      <c r="G143" s="83"/>
      <c r="H143" s="83"/>
      <c r="I143" s="83"/>
      <c r="J143" s="78"/>
      <c r="K143" s="84"/>
      <c r="L143" s="85"/>
      <c r="M143" s="86"/>
      <c r="N143" s="84"/>
      <c r="O143" s="85"/>
      <c r="P143" s="86"/>
      <c r="Q143" s="84"/>
      <c r="R143" s="85"/>
      <c r="S143" s="86"/>
      <c r="T143" s="84"/>
      <c r="U143" s="85"/>
      <c r="V143" s="86"/>
      <c r="W143" s="84"/>
      <c r="X143" s="85"/>
      <c r="Y143" s="86"/>
      <c r="Z143" s="84"/>
      <c r="AA143" s="85"/>
      <c r="AB143" s="86"/>
      <c r="AC143" s="84"/>
      <c r="AD143" s="85"/>
      <c r="AE143" s="86"/>
      <c r="AF143" s="84"/>
      <c r="AG143" s="85"/>
      <c r="AH143" s="86"/>
      <c r="AI143" s="84"/>
      <c r="AJ143" s="85"/>
      <c r="AK143" s="86"/>
      <c r="AL143" s="84"/>
      <c r="AM143" s="85"/>
      <c r="AN143" s="86"/>
      <c r="AO143" s="84"/>
      <c r="AP143" s="85"/>
      <c r="AQ143" s="86"/>
      <c r="AR143" s="84"/>
      <c r="AS143" s="85"/>
      <c r="AT143" s="86"/>
      <c r="AU143" s="413">
        <v>90</v>
      </c>
      <c r="AV143" s="414"/>
      <c r="AW143" s="433"/>
      <c r="AX143" s="434"/>
      <c r="AY143" s="434"/>
      <c r="AZ143" s="435"/>
    </row>
    <row r="144" spans="2:52" ht="6.75" customHeight="1">
      <c r="B144" s="82"/>
      <c r="C144" s="467"/>
      <c r="D144" s="467"/>
      <c r="E144" s="467"/>
      <c r="F144" s="467"/>
      <c r="G144" s="467"/>
      <c r="H144" s="467"/>
      <c r="I144" s="467"/>
      <c r="J144" s="78"/>
      <c r="K144" s="79"/>
      <c r="L144" s="80"/>
      <c r="M144" s="81"/>
      <c r="N144" s="79"/>
      <c r="O144" s="80"/>
      <c r="P144" s="81"/>
      <c r="Q144" s="79"/>
      <c r="R144" s="80"/>
      <c r="S144" s="81"/>
      <c r="T144" s="79"/>
      <c r="U144" s="80"/>
      <c r="V144" s="81"/>
      <c r="W144" s="79"/>
      <c r="X144" s="80"/>
      <c r="Y144" s="81"/>
      <c r="Z144" s="79"/>
      <c r="AA144" s="80"/>
      <c r="AB144" s="81"/>
      <c r="AC144" s="79"/>
      <c r="AD144" s="80"/>
      <c r="AE144" s="81"/>
      <c r="AF144" s="79"/>
      <c r="AG144" s="80"/>
      <c r="AH144" s="81"/>
      <c r="AI144" s="79"/>
      <c r="AJ144" s="80"/>
      <c r="AK144" s="81"/>
      <c r="AL144" s="79"/>
      <c r="AM144" s="80"/>
      <c r="AN144" s="81"/>
      <c r="AO144" s="79"/>
      <c r="AP144" s="80"/>
      <c r="AQ144" s="81"/>
      <c r="AR144" s="79"/>
      <c r="AS144" s="80"/>
      <c r="AT144" s="81"/>
      <c r="AU144" s="413"/>
      <c r="AV144" s="414"/>
      <c r="AW144" s="433"/>
      <c r="AX144" s="434"/>
      <c r="AY144" s="434"/>
      <c r="AZ144" s="435"/>
    </row>
    <row r="145" spans="2:52" ht="6.75" customHeight="1">
      <c r="B145" s="82"/>
      <c r="C145" s="467"/>
      <c r="D145" s="467"/>
      <c r="E145" s="467"/>
      <c r="F145" s="467"/>
      <c r="G145" s="467"/>
      <c r="H145" s="467"/>
      <c r="I145" s="467"/>
      <c r="J145" s="78"/>
      <c r="K145" s="84"/>
      <c r="L145" s="85"/>
      <c r="M145" s="86"/>
      <c r="N145" s="84"/>
      <c r="O145" s="85"/>
      <c r="P145" s="86"/>
      <c r="Q145" s="84"/>
      <c r="R145" s="85"/>
      <c r="S145" s="86"/>
      <c r="T145" s="84"/>
      <c r="U145" s="85"/>
      <c r="V145" s="86"/>
      <c r="W145" s="84"/>
      <c r="X145" s="85"/>
      <c r="Y145" s="86"/>
      <c r="Z145" s="84"/>
      <c r="AA145" s="85"/>
      <c r="AB145" s="86"/>
      <c r="AC145" s="84"/>
      <c r="AD145" s="85"/>
      <c r="AE145" s="86"/>
      <c r="AF145" s="84"/>
      <c r="AG145" s="85"/>
      <c r="AH145" s="86"/>
      <c r="AI145" s="84"/>
      <c r="AJ145" s="85"/>
      <c r="AK145" s="86"/>
      <c r="AL145" s="84"/>
      <c r="AM145" s="85"/>
      <c r="AN145" s="86"/>
      <c r="AO145" s="84"/>
      <c r="AP145" s="85"/>
      <c r="AQ145" s="86"/>
      <c r="AR145" s="84"/>
      <c r="AS145" s="85"/>
      <c r="AT145" s="86"/>
      <c r="AU145" s="413">
        <v>80</v>
      </c>
      <c r="AV145" s="414"/>
      <c r="AW145" s="433"/>
      <c r="AX145" s="434"/>
      <c r="AY145" s="434"/>
      <c r="AZ145" s="435"/>
    </row>
    <row r="146" spans="2:52" ht="6.75" customHeight="1">
      <c r="B146" s="82"/>
      <c r="C146" s="467"/>
      <c r="D146" s="467"/>
      <c r="E146" s="467"/>
      <c r="F146" s="467"/>
      <c r="G146" s="467"/>
      <c r="H146" s="467"/>
      <c r="I146" s="467"/>
      <c r="J146" s="78"/>
      <c r="K146" s="79"/>
      <c r="L146" s="80"/>
      <c r="M146" s="81"/>
      <c r="N146" s="79"/>
      <c r="O146" s="80"/>
      <c r="P146" s="81"/>
      <c r="Q146" s="79"/>
      <c r="R146" s="80"/>
      <c r="S146" s="81"/>
      <c r="T146" s="79"/>
      <c r="U146" s="80"/>
      <c r="V146" s="81"/>
      <c r="W146" s="79"/>
      <c r="X146" s="80"/>
      <c r="Y146" s="81"/>
      <c r="Z146" s="79"/>
      <c r="AA146" s="80"/>
      <c r="AB146" s="81"/>
      <c r="AC146" s="79"/>
      <c r="AD146" s="80"/>
      <c r="AE146" s="81"/>
      <c r="AF146" s="79"/>
      <c r="AG146" s="80"/>
      <c r="AH146" s="81"/>
      <c r="AI146" s="79"/>
      <c r="AJ146" s="80"/>
      <c r="AK146" s="81"/>
      <c r="AL146" s="79"/>
      <c r="AM146" s="80"/>
      <c r="AN146" s="81"/>
      <c r="AO146" s="79"/>
      <c r="AP146" s="80"/>
      <c r="AQ146" s="81"/>
      <c r="AR146" s="79"/>
      <c r="AS146" s="80"/>
      <c r="AT146" s="81"/>
      <c r="AU146" s="413"/>
      <c r="AV146" s="414"/>
      <c r="AW146" s="433"/>
      <c r="AX146" s="434"/>
      <c r="AY146" s="434"/>
      <c r="AZ146" s="435"/>
    </row>
    <row r="147" spans="2:52" ht="6.75" customHeight="1">
      <c r="B147" s="82"/>
      <c r="C147" s="467"/>
      <c r="D147" s="467"/>
      <c r="E147" s="467"/>
      <c r="F147" s="467"/>
      <c r="G147" s="467"/>
      <c r="H147" s="467"/>
      <c r="I147" s="467"/>
      <c r="J147" s="78"/>
      <c r="K147" s="84"/>
      <c r="L147" s="85"/>
      <c r="M147" s="86"/>
      <c r="N147" s="84"/>
      <c r="O147" s="85"/>
      <c r="P147" s="86"/>
      <c r="Q147" s="84"/>
      <c r="R147" s="85"/>
      <c r="S147" s="86"/>
      <c r="T147" s="84"/>
      <c r="U147" s="85"/>
      <c r="V147" s="86"/>
      <c r="W147" s="84"/>
      <c r="X147" s="85"/>
      <c r="Y147" s="86"/>
      <c r="Z147" s="84"/>
      <c r="AA147" s="85"/>
      <c r="AB147" s="86"/>
      <c r="AC147" s="84"/>
      <c r="AD147" s="85"/>
      <c r="AE147" s="86"/>
      <c r="AF147" s="84"/>
      <c r="AG147" s="85"/>
      <c r="AH147" s="86"/>
      <c r="AI147" s="84"/>
      <c r="AJ147" s="85"/>
      <c r="AK147" s="86"/>
      <c r="AL147" s="84"/>
      <c r="AM147" s="85"/>
      <c r="AN147" s="86"/>
      <c r="AO147" s="84"/>
      <c r="AP147" s="85"/>
      <c r="AQ147" s="86"/>
      <c r="AR147" s="84"/>
      <c r="AS147" s="85"/>
      <c r="AT147" s="86"/>
      <c r="AU147" s="413">
        <v>70</v>
      </c>
      <c r="AV147" s="414"/>
      <c r="AW147" s="433"/>
      <c r="AX147" s="434"/>
      <c r="AY147" s="434"/>
      <c r="AZ147" s="435"/>
    </row>
    <row r="148" spans="2:52" ht="6.75" customHeight="1">
      <c r="B148" s="82"/>
      <c r="C148" s="467"/>
      <c r="D148" s="467"/>
      <c r="E148" s="467"/>
      <c r="F148" s="467"/>
      <c r="G148" s="467"/>
      <c r="H148" s="467"/>
      <c r="I148" s="467"/>
      <c r="J148" s="78"/>
      <c r="K148" s="79"/>
      <c r="L148" s="80"/>
      <c r="M148" s="81"/>
      <c r="N148" s="79"/>
      <c r="O148" s="80"/>
      <c r="P148" s="81"/>
      <c r="Q148" s="79"/>
      <c r="R148" s="80"/>
      <c r="S148" s="81"/>
      <c r="T148" s="79"/>
      <c r="U148" s="80"/>
      <c r="V148" s="81"/>
      <c r="W148" s="79"/>
      <c r="X148" s="80"/>
      <c r="Y148" s="81"/>
      <c r="Z148" s="79"/>
      <c r="AA148" s="80"/>
      <c r="AB148" s="81"/>
      <c r="AC148" s="79"/>
      <c r="AD148" s="80"/>
      <c r="AE148" s="81"/>
      <c r="AF148" s="79"/>
      <c r="AG148" s="80"/>
      <c r="AH148" s="81"/>
      <c r="AI148" s="79"/>
      <c r="AJ148" s="80"/>
      <c r="AK148" s="81"/>
      <c r="AL148" s="79"/>
      <c r="AM148" s="80"/>
      <c r="AN148" s="81"/>
      <c r="AO148" s="79"/>
      <c r="AP148" s="80"/>
      <c r="AQ148" s="81"/>
      <c r="AR148" s="79"/>
      <c r="AS148" s="80"/>
      <c r="AT148" s="81"/>
      <c r="AU148" s="413"/>
      <c r="AV148" s="414"/>
      <c r="AW148" s="433"/>
      <c r="AX148" s="434"/>
      <c r="AY148" s="434"/>
      <c r="AZ148" s="435"/>
    </row>
    <row r="149" spans="2:52" ht="6.75" customHeight="1">
      <c r="B149" s="82"/>
      <c r="C149" s="467"/>
      <c r="D149" s="467"/>
      <c r="E149" s="467"/>
      <c r="F149" s="467"/>
      <c r="G149" s="467"/>
      <c r="H149" s="467"/>
      <c r="I149" s="467"/>
      <c r="J149" s="78"/>
      <c r="K149" s="84"/>
      <c r="L149" s="85"/>
      <c r="M149" s="86"/>
      <c r="N149" s="84"/>
      <c r="O149" s="85"/>
      <c r="P149" s="86"/>
      <c r="Q149" s="84"/>
      <c r="R149" s="85"/>
      <c r="S149" s="86"/>
      <c r="T149" s="84"/>
      <c r="U149" s="85"/>
      <c r="V149" s="86"/>
      <c r="W149" s="84"/>
      <c r="X149" s="85"/>
      <c r="Y149" s="86"/>
      <c r="Z149" s="84"/>
      <c r="AA149" s="85"/>
      <c r="AB149" s="86"/>
      <c r="AC149" s="84"/>
      <c r="AD149" s="85"/>
      <c r="AE149" s="86"/>
      <c r="AF149" s="84"/>
      <c r="AG149" s="85"/>
      <c r="AH149" s="86"/>
      <c r="AI149" s="84"/>
      <c r="AJ149" s="85"/>
      <c r="AK149" s="86"/>
      <c r="AL149" s="84"/>
      <c r="AM149" s="85"/>
      <c r="AN149" s="86"/>
      <c r="AO149" s="84"/>
      <c r="AP149" s="85"/>
      <c r="AQ149" s="86"/>
      <c r="AR149" s="84"/>
      <c r="AS149" s="85"/>
      <c r="AT149" s="86"/>
      <c r="AU149" s="413">
        <v>60</v>
      </c>
      <c r="AV149" s="414"/>
      <c r="AW149" s="433"/>
      <c r="AX149" s="434"/>
      <c r="AY149" s="434"/>
      <c r="AZ149" s="435"/>
    </row>
    <row r="150" spans="2:52" ht="6.75" customHeight="1">
      <c r="B150" s="82"/>
      <c r="C150" s="467"/>
      <c r="D150" s="467"/>
      <c r="E150" s="467"/>
      <c r="F150" s="467"/>
      <c r="G150" s="467"/>
      <c r="H150" s="467"/>
      <c r="I150" s="467"/>
      <c r="J150" s="78"/>
      <c r="K150" s="79"/>
      <c r="L150" s="80"/>
      <c r="M150" s="81"/>
      <c r="N150" s="79"/>
      <c r="O150" s="80"/>
      <c r="P150" s="81"/>
      <c r="Q150" s="79"/>
      <c r="R150" s="80"/>
      <c r="S150" s="81"/>
      <c r="T150" s="79"/>
      <c r="U150" s="80"/>
      <c r="V150" s="81"/>
      <c r="W150" s="79"/>
      <c r="X150" s="80"/>
      <c r="Y150" s="81"/>
      <c r="Z150" s="79"/>
      <c r="AA150" s="80"/>
      <c r="AB150" s="81"/>
      <c r="AC150" s="79"/>
      <c r="AD150" s="80"/>
      <c r="AE150" s="81"/>
      <c r="AF150" s="79"/>
      <c r="AG150" s="80"/>
      <c r="AH150" s="81"/>
      <c r="AI150" s="79"/>
      <c r="AJ150" s="80"/>
      <c r="AK150" s="81"/>
      <c r="AL150" s="79"/>
      <c r="AM150" s="80"/>
      <c r="AN150" s="81"/>
      <c r="AO150" s="79"/>
      <c r="AP150" s="80"/>
      <c r="AQ150" s="81"/>
      <c r="AR150" s="79"/>
      <c r="AS150" s="80"/>
      <c r="AT150" s="81"/>
      <c r="AU150" s="413"/>
      <c r="AV150" s="414"/>
      <c r="AW150" s="433"/>
      <c r="AX150" s="434"/>
      <c r="AY150" s="434"/>
      <c r="AZ150" s="435"/>
    </row>
    <row r="151" spans="2:52" ht="6.75" customHeight="1">
      <c r="B151" s="82"/>
      <c r="C151" s="467"/>
      <c r="D151" s="467"/>
      <c r="E151" s="467"/>
      <c r="F151" s="467"/>
      <c r="G151" s="467"/>
      <c r="H151" s="467"/>
      <c r="I151" s="467"/>
      <c r="J151" s="78"/>
      <c r="K151" s="84"/>
      <c r="L151" s="85"/>
      <c r="M151" s="86"/>
      <c r="N151" s="84"/>
      <c r="O151" s="85"/>
      <c r="P151" s="86"/>
      <c r="Q151" s="84"/>
      <c r="R151" s="85"/>
      <c r="S151" s="86"/>
      <c r="T151" s="84"/>
      <c r="U151" s="85"/>
      <c r="V151" s="86"/>
      <c r="W151" s="84"/>
      <c r="X151" s="85"/>
      <c r="Y151" s="86"/>
      <c r="Z151" s="84"/>
      <c r="AA151" s="85"/>
      <c r="AB151" s="86"/>
      <c r="AC151" s="84"/>
      <c r="AD151" s="85"/>
      <c r="AE151" s="86"/>
      <c r="AF151" s="84"/>
      <c r="AG151" s="85"/>
      <c r="AH151" s="86"/>
      <c r="AI151" s="84"/>
      <c r="AJ151" s="85"/>
      <c r="AK151" s="86"/>
      <c r="AL151" s="84"/>
      <c r="AM151" s="85"/>
      <c r="AN151" s="86"/>
      <c r="AO151" s="84"/>
      <c r="AP151" s="85"/>
      <c r="AQ151" s="86"/>
      <c r="AR151" s="84"/>
      <c r="AS151" s="85"/>
      <c r="AT151" s="86"/>
      <c r="AU151" s="413">
        <v>50</v>
      </c>
      <c r="AV151" s="414"/>
      <c r="AW151" s="433"/>
      <c r="AX151" s="434"/>
      <c r="AY151" s="434"/>
      <c r="AZ151" s="435"/>
    </row>
    <row r="152" spans="2:52" ht="6.75" customHeight="1">
      <c r="B152" s="82"/>
      <c r="C152" s="467"/>
      <c r="D152" s="467"/>
      <c r="E152" s="467"/>
      <c r="F152" s="467"/>
      <c r="G152" s="467"/>
      <c r="H152" s="467"/>
      <c r="I152" s="467"/>
      <c r="J152" s="78"/>
      <c r="K152" s="79"/>
      <c r="L152" s="80"/>
      <c r="M152" s="81"/>
      <c r="N152" s="79"/>
      <c r="O152" s="80"/>
      <c r="P152" s="81"/>
      <c r="Q152" s="79"/>
      <c r="R152" s="80"/>
      <c r="S152" s="81"/>
      <c r="T152" s="79"/>
      <c r="U152" s="80"/>
      <c r="V152" s="81"/>
      <c r="W152" s="79"/>
      <c r="X152" s="80"/>
      <c r="Y152" s="81"/>
      <c r="Z152" s="79"/>
      <c r="AA152" s="80"/>
      <c r="AB152" s="81"/>
      <c r="AC152" s="79"/>
      <c r="AD152" s="80"/>
      <c r="AE152" s="81"/>
      <c r="AF152" s="79"/>
      <c r="AG152" s="80"/>
      <c r="AH152" s="81"/>
      <c r="AI152" s="79"/>
      <c r="AJ152" s="80"/>
      <c r="AK152" s="81"/>
      <c r="AL152" s="79"/>
      <c r="AM152" s="80"/>
      <c r="AN152" s="81"/>
      <c r="AO152" s="79"/>
      <c r="AP152" s="80"/>
      <c r="AQ152" s="81"/>
      <c r="AR152" s="79"/>
      <c r="AS152" s="80"/>
      <c r="AT152" s="81"/>
      <c r="AU152" s="413"/>
      <c r="AV152" s="414"/>
      <c r="AW152" s="433"/>
      <c r="AX152" s="434"/>
      <c r="AY152" s="434"/>
      <c r="AZ152" s="435"/>
    </row>
    <row r="153" spans="2:52" ht="6.75" customHeight="1">
      <c r="B153" s="82"/>
      <c r="C153" s="467"/>
      <c r="D153" s="467"/>
      <c r="E153" s="467"/>
      <c r="F153" s="467"/>
      <c r="G153" s="467"/>
      <c r="H153" s="467"/>
      <c r="I153" s="467"/>
      <c r="J153" s="78"/>
      <c r="K153" s="84"/>
      <c r="L153" s="85"/>
      <c r="M153" s="86"/>
      <c r="N153" s="84"/>
      <c r="O153" s="85"/>
      <c r="P153" s="86"/>
      <c r="Q153" s="84"/>
      <c r="R153" s="85"/>
      <c r="S153" s="86"/>
      <c r="T153" s="84"/>
      <c r="U153" s="85"/>
      <c r="V153" s="86"/>
      <c r="W153" s="84"/>
      <c r="X153" s="85"/>
      <c r="Y153" s="86"/>
      <c r="Z153" s="84"/>
      <c r="AA153" s="85"/>
      <c r="AB153" s="86"/>
      <c r="AC153" s="84"/>
      <c r="AD153" s="85"/>
      <c r="AE153" s="86"/>
      <c r="AF153" s="84"/>
      <c r="AG153" s="85"/>
      <c r="AH153" s="86"/>
      <c r="AI153" s="84"/>
      <c r="AJ153" s="85"/>
      <c r="AK153" s="86"/>
      <c r="AL153" s="84"/>
      <c r="AM153" s="85"/>
      <c r="AN153" s="86"/>
      <c r="AO153" s="84"/>
      <c r="AP153" s="85"/>
      <c r="AQ153" s="86"/>
      <c r="AR153" s="84"/>
      <c r="AS153" s="85"/>
      <c r="AT153" s="86"/>
      <c r="AU153" s="413">
        <v>40</v>
      </c>
      <c r="AV153" s="414"/>
      <c r="AW153" s="433"/>
      <c r="AX153" s="434"/>
      <c r="AY153" s="434"/>
      <c r="AZ153" s="435"/>
    </row>
    <row r="154" spans="2:52" ht="6.75" customHeight="1">
      <c r="B154" s="82"/>
      <c r="C154" s="467"/>
      <c r="D154" s="467"/>
      <c r="E154" s="467"/>
      <c r="F154" s="467"/>
      <c r="G154" s="467"/>
      <c r="H154" s="467"/>
      <c r="I154" s="467"/>
      <c r="J154" s="78"/>
      <c r="K154" s="79"/>
      <c r="L154" s="80"/>
      <c r="M154" s="81"/>
      <c r="N154" s="79"/>
      <c r="O154" s="80"/>
      <c r="P154" s="81"/>
      <c r="Q154" s="79"/>
      <c r="R154" s="80"/>
      <c r="S154" s="81"/>
      <c r="T154" s="79"/>
      <c r="U154" s="80"/>
      <c r="V154" s="81"/>
      <c r="W154" s="79"/>
      <c r="X154" s="80"/>
      <c r="Y154" s="81"/>
      <c r="Z154" s="79"/>
      <c r="AA154" s="80"/>
      <c r="AB154" s="81"/>
      <c r="AC154" s="79"/>
      <c r="AD154" s="80"/>
      <c r="AE154" s="81"/>
      <c r="AF154" s="79"/>
      <c r="AG154" s="80"/>
      <c r="AH154" s="81"/>
      <c r="AI154" s="79"/>
      <c r="AJ154" s="80"/>
      <c r="AK154" s="81"/>
      <c r="AL154" s="79"/>
      <c r="AM154" s="80"/>
      <c r="AN154" s="81"/>
      <c r="AO154" s="79"/>
      <c r="AP154" s="80"/>
      <c r="AQ154" s="81"/>
      <c r="AR154" s="79"/>
      <c r="AS154" s="80"/>
      <c r="AT154" s="81"/>
      <c r="AU154" s="413"/>
      <c r="AV154" s="414"/>
      <c r="AW154" s="433"/>
      <c r="AX154" s="434"/>
      <c r="AY154" s="434"/>
      <c r="AZ154" s="435"/>
    </row>
    <row r="155" spans="2:52" ht="6.75" customHeight="1">
      <c r="B155" s="82"/>
      <c r="C155" s="467"/>
      <c r="D155" s="467"/>
      <c r="E155" s="467"/>
      <c r="F155" s="467"/>
      <c r="G155" s="467"/>
      <c r="H155" s="467"/>
      <c r="I155" s="467"/>
      <c r="J155" s="78"/>
      <c r="K155" s="84"/>
      <c r="L155" s="85"/>
      <c r="M155" s="86"/>
      <c r="N155" s="84"/>
      <c r="O155" s="85"/>
      <c r="P155" s="86"/>
      <c r="Q155" s="84"/>
      <c r="R155" s="85"/>
      <c r="S155" s="86"/>
      <c r="T155" s="84"/>
      <c r="U155" s="85"/>
      <c r="V155" s="86"/>
      <c r="W155" s="84"/>
      <c r="X155" s="85"/>
      <c r="Y155" s="86"/>
      <c r="Z155" s="84"/>
      <c r="AA155" s="85"/>
      <c r="AB155" s="86"/>
      <c r="AC155" s="84"/>
      <c r="AD155" s="85"/>
      <c r="AE155" s="86"/>
      <c r="AF155" s="84"/>
      <c r="AG155" s="85"/>
      <c r="AH155" s="86"/>
      <c r="AI155" s="84"/>
      <c r="AJ155" s="85"/>
      <c r="AK155" s="86"/>
      <c r="AL155" s="84"/>
      <c r="AM155" s="85"/>
      <c r="AN155" s="86"/>
      <c r="AO155" s="84"/>
      <c r="AP155" s="85"/>
      <c r="AQ155" s="86"/>
      <c r="AR155" s="84"/>
      <c r="AS155" s="85"/>
      <c r="AT155" s="86"/>
      <c r="AU155" s="413">
        <v>30</v>
      </c>
      <c r="AV155" s="414"/>
      <c r="AW155" s="433"/>
      <c r="AX155" s="434"/>
      <c r="AY155" s="434"/>
      <c r="AZ155" s="435"/>
    </row>
    <row r="156" spans="2:52" ht="6.75" customHeight="1">
      <c r="B156" s="82"/>
      <c r="C156" s="467"/>
      <c r="D156" s="467"/>
      <c r="E156" s="467"/>
      <c r="F156" s="467"/>
      <c r="G156" s="467"/>
      <c r="H156" s="467"/>
      <c r="I156" s="467"/>
      <c r="J156" s="78"/>
      <c r="K156" s="79"/>
      <c r="L156" s="80"/>
      <c r="M156" s="81"/>
      <c r="N156" s="79"/>
      <c r="O156" s="80"/>
      <c r="P156" s="81"/>
      <c r="Q156" s="79"/>
      <c r="R156" s="80"/>
      <c r="S156" s="81"/>
      <c r="T156" s="79"/>
      <c r="U156" s="80"/>
      <c r="V156" s="81"/>
      <c r="W156" s="79"/>
      <c r="X156" s="80"/>
      <c r="Y156" s="81"/>
      <c r="Z156" s="79"/>
      <c r="AA156" s="80"/>
      <c r="AB156" s="81"/>
      <c r="AC156" s="79"/>
      <c r="AD156" s="80"/>
      <c r="AE156" s="81"/>
      <c r="AF156" s="79"/>
      <c r="AG156" s="80"/>
      <c r="AH156" s="81"/>
      <c r="AI156" s="79"/>
      <c r="AJ156" s="80"/>
      <c r="AK156" s="81"/>
      <c r="AL156" s="79"/>
      <c r="AM156" s="80"/>
      <c r="AN156" s="81"/>
      <c r="AO156" s="79"/>
      <c r="AP156" s="80"/>
      <c r="AQ156" s="81"/>
      <c r="AR156" s="79"/>
      <c r="AS156" s="80"/>
      <c r="AT156" s="81"/>
      <c r="AU156" s="413"/>
      <c r="AV156" s="414"/>
      <c r="AW156" s="433"/>
      <c r="AX156" s="434"/>
      <c r="AY156" s="434"/>
      <c r="AZ156" s="435"/>
    </row>
    <row r="157" spans="2:52" ht="6.75" customHeight="1">
      <c r="B157" s="82"/>
      <c r="C157" s="467"/>
      <c r="D157" s="467"/>
      <c r="E157" s="467"/>
      <c r="F157" s="467"/>
      <c r="G157" s="467"/>
      <c r="H157" s="467"/>
      <c r="I157" s="467"/>
      <c r="J157" s="78"/>
      <c r="K157" s="84"/>
      <c r="L157" s="85"/>
      <c r="M157" s="86"/>
      <c r="N157" s="84"/>
      <c r="O157" s="85"/>
      <c r="P157" s="86"/>
      <c r="Q157" s="84"/>
      <c r="R157" s="85"/>
      <c r="S157" s="86"/>
      <c r="T157" s="84"/>
      <c r="U157" s="85"/>
      <c r="V157" s="86"/>
      <c r="W157" s="84"/>
      <c r="X157" s="85"/>
      <c r="Y157" s="86"/>
      <c r="Z157" s="84"/>
      <c r="AA157" s="85"/>
      <c r="AB157" s="86"/>
      <c r="AC157" s="84"/>
      <c r="AD157" s="85"/>
      <c r="AE157" s="86"/>
      <c r="AF157" s="84"/>
      <c r="AG157" s="85"/>
      <c r="AH157" s="86"/>
      <c r="AI157" s="84"/>
      <c r="AJ157" s="85"/>
      <c r="AK157" s="86"/>
      <c r="AL157" s="84"/>
      <c r="AM157" s="85"/>
      <c r="AN157" s="86"/>
      <c r="AO157" s="84"/>
      <c r="AP157" s="85"/>
      <c r="AQ157" s="86"/>
      <c r="AR157" s="84"/>
      <c r="AS157" s="85"/>
      <c r="AT157" s="86"/>
      <c r="AU157" s="413">
        <v>20</v>
      </c>
      <c r="AV157" s="414"/>
      <c r="AW157" s="433"/>
      <c r="AX157" s="434"/>
      <c r="AY157" s="434"/>
      <c r="AZ157" s="435"/>
    </row>
    <row r="158" spans="2:52" ht="6.75" customHeight="1">
      <c r="B158" s="82"/>
      <c r="C158" s="467"/>
      <c r="D158" s="467"/>
      <c r="E158" s="467"/>
      <c r="F158" s="467"/>
      <c r="G158" s="467"/>
      <c r="H158" s="467"/>
      <c r="I158" s="467"/>
      <c r="J158" s="78"/>
      <c r="K158" s="79"/>
      <c r="L158" s="80"/>
      <c r="M158" s="81"/>
      <c r="N158" s="79"/>
      <c r="O158" s="80"/>
      <c r="P158" s="81"/>
      <c r="Q158" s="79"/>
      <c r="R158" s="80"/>
      <c r="S158" s="81"/>
      <c r="T158" s="79"/>
      <c r="U158" s="80"/>
      <c r="V158" s="81"/>
      <c r="W158" s="79"/>
      <c r="X158" s="80"/>
      <c r="Y158" s="81"/>
      <c r="Z158" s="79"/>
      <c r="AA158" s="80"/>
      <c r="AB158" s="81"/>
      <c r="AC158" s="79"/>
      <c r="AD158" s="80"/>
      <c r="AE158" s="81"/>
      <c r="AF158" s="79"/>
      <c r="AG158" s="80"/>
      <c r="AH158" s="81"/>
      <c r="AI158" s="79"/>
      <c r="AJ158" s="80"/>
      <c r="AK158" s="81"/>
      <c r="AL158" s="79"/>
      <c r="AM158" s="80"/>
      <c r="AN158" s="81"/>
      <c r="AO158" s="79"/>
      <c r="AP158" s="80"/>
      <c r="AQ158" s="81"/>
      <c r="AR158" s="79"/>
      <c r="AS158" s="80"/>
      <c r="AT158" s="81"/>
      <c r="AU158" s="413"/>
      <c r="AV158" s="414"/>
      <c r="AW158" s="433"/>
      <c r="AX158" s="434"/>
      <c r="AY158" s="434"/>
      <c r="AZ158" s="435"/>
    </row>
    <row r="159" spans="2:52" ht="6.75" customHeight="1">
      <c r="B159" s="82"/>
      <c r="C159" s="467"/>
      <c r="D159" s="467"/>
      <c r="E159" s="467"/>
      <c r="F159" s="467"/>
      <c r="G159" s="467"/>
      <c r="H159" s="467"/>
      <c r="I159" s="467"/>
      <c r="J159" s="78"/>
      <c r="K159" s="84"/>
      <c r="L159" s="85"/>
      <c r="M159" s="86"/>
      <c r="N159" s="84"/>
      <c r="O159" s="85"/>
      <c r="P159" s="86"/>
      <c r="Q159" s="84"/>
      <c r="R159" s="85"/>
      <c r="S159" s="86"/>
      <c r="T159" s="84"/>
      <c r="U159" s="85"/>
      <c r="V159" s="86"/>
      <c r="W159" s="84"/>
      <c r="X159" s="85"/>
      <c r="Y159" s="86"/>
      <c r="Z159" s="84"/>
      <c r="AA159" s="85"/>
      <c r="AB159" s="86"/>
      <c r="AC159" s="84"/>
      <c r="AD159" s="85"/>
      <c r="AE159" s="86"/>
      <c r="AF159" s="84"/>
      <c r="AG159" s="85"/>
      <c r="AH159" s="86"/>
      <c r="AI159" s="84"/>
      <c r="AJ159" s="85"/>
      <c r="AK159" s="86"/>
      <c r="AL159" s="84"/>
      <c r="AM159" s="85"/>
      <c r="AN159" s="86"/>
      <c r="AO159" s="84"/>
      <c r="AP159" s="85"/>
      <c r="AQ159" s="86"/>
      <c r="AR159" s="84"/>
      <c r="AS159" s="85"/>
      <c r="AT159" s="86"/>
      <c r="AU159" s="413">
        <v>10</v>
      </c>
      <c r="AV159" s="414"/>
      <c r="AW159" s="433"/>
      <c r="AX159" s="434"/>
      <c r="AY159" s="434"/>
      <c r="AZ159" s="435"/>
    </row>
    <row r="160" spans="2:52" ht="6.75" customHeight="1">
      <c r="B160" s="82"/>
      <c r="C160" s="83"/>
      <c r="D160" s="83"/>
      <c r="E160" s="83"/>
      <c r="F160" s="83"/>
      <c r="G160" s="83"/>
      <c r="H160" s="83"/>
      <c r="I160" s="83"/>
      <c r="J160" s="78"/>
      <c r="K160" s="79"/>
      <c r="L160" s="80"/>
      <c r="M160" s="81"/>
      <c r="N160" s="79"/>
      <c r="O160" s="80"/>
      <c r="P160" s="81"/>
      <c r="Q160" s="79"/>
      <c r="R160" s="80"/>
      <c r="S160" s="81"/>
      <c r="T160" s="79"/>
      <c r="U160" s="80"/>
      <c r="V160" s="81"/>
      <c r="W160" s="79"/>
      <c r="X160" s="80"/>
      <c r="Y160" s="81"/>
      <c r="Z160" s="79"/>
      <c r="AA160" s="80"/>
      <c r="AB160" s="81"/>
      <c r="AC160" s="79"/>
      <c r="AD160" s="80"/>
      <c r="AE160" s="81"/>
      <c r="AF160" s="79"/>
      <c r="AG160" s="80"/>
      <c r="AH160" s="81"/>
      <c r="AI160" s="79"/>
      <c r="AJ160" s="80"/>
      <c r="AK160" s="81"/>
      <c r="AL160" s="79"/>
      <c r="AM160" s="80"/>
      <c r="AN160" s="81"/>
      <c r="AO160" s="79"/>
      <c r="AP160" s="80"/>
      <c r="AQ160" s="81"/>
      <c r="AR160" s="79"/>
      <c r="AS160" s="80"/>
      <c r="AT160" s="81"/>
      <c r="AU160" s="413"/>
      <c r="AV160" s="414"/>
      <c r="AW160" s="433"/>
      <c r="AX160" s="434"/>
      <c r="AY160" s="434"/>
      <c r="AZ160" s="435"/>
    </row>
    <row r="161" spans="2:52" ht="6.75" customHeight="1">
      <c r="B161" s="28"/>
      <c r="C161" s="87"/>
      <c r="D161" s="87"/>
      <c r="E161" s="87"/>
      <c r="F161" s="87"/>
      <c r="G161" s="87"/>
      <c r="H161" s="87"/>
      <c r="I161" s="87"/>
      <c r="J161" s="63"/>
      <c r="K161" s="84"/>
      <c r="L161" s="85"/>
      <c r="M161" s="86"/>
      <c r="N161" s="84"/>
      <c r="O161" s="85"/>
      <c r="P161" s="86"/>
      <c r="Q161" s="84"/>
      <c r="R161" s="85"/>
      <c r="S161" s="86"/>
      <c r="T161" s="84"/>
      <c r="U161" s="85"/>
      <c r="V161" s="86"/>
      <c r="W161" s="84"/>
      <c r="X161" s="85"/>
      <c r="Y161" s="86"/>
      <c r="Z161" s="84"/>
      <c r="AA161" s="85"/>
      <c r="AB161" s="86"/>
      <c r="AC161" s="84"/>
      <c r="AD161" s="85"/>
      <c r="AE161" s="86"/>
      <c r="AF161" s="84"/>
      <c r="AG161" s="85"/>
      <c r="AH161" s="86"/>
      <c r="AI161" s="84"/>
      <c r="AJ161" s="85"/>
      <c r="AK161" s="86"/>
      <c r="AL161" s="84"/>
      <c r="AM161" s="85"/>
      <c r="AN161" s="86"/>
      <c r="AO161" s="84"/>
      <c r="AP161" s="85"/>
      <c r="AQ161" s="86"/>
      <c r="AR161" s="84"/>
      <c r="AS161" s="85"/>
      <c r="AT161" s="86"/>
      <c r="AU161" s="92"/>
      <c r="AV161" s="93"/>
      <c r="AW161" s="436"/>
      <c r="AX161" s="437"/>
      <c r="AY161" s="437"/>
      <c r="AZ161" s="438"/>
    </row>
    <row r="162" spans="2:52" ht="19.5" customHeight="1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</row>
  </sheetData>
  <sheetProtection/>
  <mergeCells count="142">
    <mergeCell ref="AW122:AZ141"/>
    <mergeCell ref="AW142:AZ161"/>
    <mergeCell ref="C84:I99"/>
    <mergeCell ref="C104:I119"/>
    <mergeCell ref="C124:I139"/>
    <mergeCell ref="C144:I159"/>
    <mergeCell ref="AU159:AV160"/>
    <mergeCell ref="AU151:AV152"/>
    <mergeCell ref="AU122:AV122"/>
    <mergeCell ref="AU137:AV138"/>
    <mergeCell ref="Y10:AB10"/>
    <mergeCell ref="I15:AY15"/>
    <mergeCell ref="AW82:AZ101"/>
    <mergeCell ref="AW102:AZ121"/>
    <mergeCell ref="C24:I39"/>
    <mergeCell ref="C44:I59"/>
    <mergeCell ref="C64:I79"/>
    <mergeCell ref="AU18:AV19"/>
    <mergeCell ref="AU119:AV120"/>
    <mergeCell ref="AU117:AV118"/>
    <mergeCell ref="B7:O7"/>
    <mergeCell ref="B18:F19"/>
    <mergeCell ref="B20:F21"/>
    <mergeCell ref="G18:J19"/>
    <mergeCell ref="G20:J21"/>
    <mergeCell ref="H17:J17"/>
    <mergeCell ref="K21:L21"/>
    <mergeCell ref="N18:O18"/>
    <mergeCell ref="AU139:AV140"/>
    <mergeCell ref="AU153:AV154"/>
    <mergeCell ref="AU155:AV156"/>
    <mergeCell ref="AU157:AV158"/>
    <mergeCell ref="AU143:AV144"/>
    <mergeCell ref="AU145:AV146"/>
    <mergeCell ref="AU147:AV148"/>
    <mergeCell ref="AU149:AV150"/>
    <mergeCell ref="AU142:AV142"/>
    <mergeCell ref="AU105:AV106"/>
    <mergeCell ref="AU131:AV132"/>
    <mergeCell ref="AU133:AV134"/>
    <mergeCell ref="AU135:AV136"/>
    <mergeCell ref="AU111:AV112"/>
    <mergeCell ref="AU113:AV114"/>
    <mergeCell ref="AU123:AV124"/>
    <mergeCell ref="AU125:AV126"/>
    <mergeCell ref="AU127:AV128"/>
    <mergeCell ref="AU129:AV130"/>
    <mergeCell ref="AU75:AV76"/>
    <mergeCell ref="AU77:AV78"/>
    <mergeCell ref="AU107:AV108"/>
    <mergeCell ref="AU109:AV110"/>
    <mergeCell ref="AU83:AV84"/>
    <mergeCell ref="AU85:AV86"/>
    <mergeCell ref="AU79:AV80"/>
    <mergeCell ref="AU99:AV100"/>
    <mergeCell ref="AU102:AV102"/>
    <mergeCell ref="AU103:AV104"/>
    <mergeCell ref="AU55:AV56"/>
    <mergeCell ref="AU57:AV58"/>
    <mergeCell ref="AU115:AV116"/>
    <mergeCell ref="AW62:AZ81"/>
    <mergeCell ref="AU63:AV64"/>
    <mergeCell ref="AU65:AV66"/>
    <mergeCell ref="AU67:AV68"/>
    <mergeCell ref="AU69:AV70"/>
    <mergeCell ref="AU71:AV72"/>
    <mergeCell ref="AU73:AV74"/>
    <mergeCell ref="AW22:AZ41"/>
    <mergeCell ref="AU27:AV28"/>
    <mergeCell ref="AU29:AV30"/>
    <mergeCell ref="AU31:AV32"/>
    <mergeCell ref="AU33:AV34"/>
    <mergeCell ref="AU23:AV24"/>
    <mergeCell ref="AU22:AV22"/>
    <mergeCell ref="AW42:AZ61"/>
    <mergeCell ref="AU59:AV60"/>
    <mergeCell ref="AU21:AV21"/>
    <mergeCell ref="AU39:AV40"/>
    <mergeCell ref="AU43:AV44"/>
    <mergeCell ref="AU45:AV46"/>
    <mergeCell ref="AU47:AV48"/>
    <mergeCell ref="AU49:AV50"/>
    <mergeCell ref="AU51:AV52"/>
    <mergeCell ref="AU53:AV54"/>
    <mergeCell ref="AW18:AZ21"/>
    <mergeCell ref="AU97:AV98"/>
    <mergeCell ref="AU25:AV26"/>
    <mergeCell ref="AU35:AV36"/>
    <mergeCell ref="AU37:AV38"/>
    <mergeCell ref="AU42:AV42"/>
    <mergeCell ref="AU62:AV62"/>
    <mergeCell ref="AU82:AV82"/>
    <mergeCell ref="AU87:AV88"/>
    <mergeCell ref="AU89:AV90"/>
    <mergeCell ref="AC9:AE9"/>
    <mergeCell ref="AU91:AV92"/>
    <mergeCell ref="AU93:AV94"/>
    <mergeCell ref="AU95:AV96"/>
    <mergeCell ref="AC16:AF16"/>
    <mergeCell ref="AH16:AI16"/>
    <mergeCell ref="AK16:AL16"/>
    <mergeCell ref="AU16:AV16"/>
    <mergeCell ref="AN16:AO16"/>
    <mergeCell ref="AR16:AS16"/>
    <mergeCell ref="B3:AZ3"/>
    <mergeCell ref="AV5:AW5"/>
    <mergeCell ref="AR5:AT5"/>
    <mergeCell ref="AN5:AP5"/>
    <mergeCell ref="AK5:AM5"/>
    <mergeCell ref="AX16:AY16"/>
    <mergeCell ref="P16:S16"/>
    <mergeCell ref="U16:V16"/>
    <mergeCell ref="X16:Y16"/>
    <mergeCell ref="AA16:AB16"/>
    <mergeCell ref="Q18:R18"/>
    <mergeCell ref="T18:U18"/>
    <mergeCell ref="W18:X18"/>
    <mergeCell ref="AC11:AE11"/>
    <mergeCell ref="H16:M16"/>
    <mergeCell ref="N16:O16"/>
    <mergeCell ref="B13:N13"/>
    <mergeCell ref="Z17:AE17"/>
    <mergeCell ref="AR21:AS21"/>
    <mergeCell ref="AF18:AG18"/>
    <mergeCell ref="AI18:AJ18"/>
    <mergeCell ref="AL18:AM18"/>
    <mergeCell ref="AO18:AP18"/>
    <mergeCell ref="L17:V17"/>
    <mergeCell ref="AQ17:AR17"/>
    <mergeCell ref="AG17:AP17"/>
    <mergeCell ref="AS17:AY17"/>
    <mergeCell ref="K18:L18"/>
    <mergeCell ref="AF9:AV9"/>
    <mergeCell ref="AF10:AV10"/>
    <mergeCell ref="AF11:AV11"/>
    <mergeCell ref="AF12:AV12"/>
    <mergeCell ref="B17:G17"/>
    <mergeCell ref="Z18:AA18"/>
    <mergeCell ref="AC18:AD18"/>
    <mergeCell ref="AR18:AS18"/>
    <mergeCell ref="B15:G15"/>
    <mergeCell ref="B16:G16"/>
  </mergeCells>
  <dataValidations count="1">
    <dataValidation allowBlank="1" showInputMessage="1" showErrorMessage="1" sqref="AF11:AV14 AF9:AF10 AC4:AN8 AR21 AR22:AT161 AR19:AT20 N19:AQ161 AE18 AQ18:AR18 AN18:AO18 AK18:AL18 AH18:AI18 AB18:AC18 Y17:Z18 V18:W18 S18:T18 P18:Q18 N18 AT18 M18:M161 AG17 AQ17:AT17 L19:L20 AW122 AW102 AW82 AW62 AW42 AW22 Y4:AB9 AC12:AE14 AC11 AC9 AT21 AD10:AE10 AU4:AV8 AO6:AP8 AS6:AT8 AW142 C4:O6 P4:Q14 Y11:AB14 B162:IV65536 B18 K18:K161 AF17:AF18 R4:U9 V4:V14 W10:Y10 W4:X8 AV17 W12:X14 R11:U14 AS4:AT4 G18 AQ4:AR8 C14:G14 AU20:AV161 G20 B20 B22:J161 C1:AZ2 L22:L161 AW6:AW14 AX4:AZ14 AO4:AP4 B1:B16 AW17:AW18 AX17:AZ17 AU17:AU18 AW4 O8:O14 C8:N12 I14:N14 H14:H17 BA1:IV161 A1:A65536 L17"/>
  </dataValidations>
  <printOptions horizontalCentered="1" verticalCentered="1"/>
  <pageMargins left="0.7874015748031497" right="0.3937007874015748" top="0.7874015748031497" bottom="0.3937007874015748" header="0.1968503937007874" footer="0.1968503937007874"/>
  <pageSetup blackAndWhite="1"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6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2.8984375" style="121" customWidth="1"/>
    <col min="2" max="2" width="1.4921875" style="120" customWidth="1"/>
    <col min="3" max="3" width="1" style="120" customWidth="1"/>
    <col min="4" max="7" width="2.5" style="120" customWidth="1"/>
    <col min="8" max="8" width="2.3984375" style="120" customWidth="1"/>
    <col min="9" max="9" width="3.09765625" style="120" customWidth="1"/>
    <col min="10" max="10" width="0.6953125" style="120" customWidth="1"/>
    <col min="11" max="12" width="2.19921875" style="120" customWidth="1"/>
    <col min="13" max="13" width="2.3984375" style="120" customWidth="1"/>
    <col min="14" max="14" width="1.8984375" style="120" customWidth="1"/>
    <col min="15" max="15" width="2.09765625" style="120" customWidth="1"/>
    <col min="16" max="17" width="1.8984375" style="120" customWidth="1"/>
    <col min="18" max="18" width="2.09765625" style="120" customWidth="1"/>
    <col min="19" max="19" width="1.8984375" style="120" customWidth="1"/>
    <col min="20" max="20" width="1.69921875" style="120" customWidth="1"/>
    <col min="21" max="21" width="2.09765625" style="120" customWidth="1"/>
    <col min="22" max="22" width="1.8984375" style="120" customWidth="1"/>
    <col min="23" max="23" width="1.69921875" style="120" customWidth="1"/>
    <col min="24" max="24" width="2.19921875" style="120" customWidth="1"/>
    <col min="25" max="25" width="2.3984375" style="120" customWidth="1"/>
    <col min="26" max="26" width="1.8984375" style="120" customWidth="1"/>
    <col min="27" max="27" width="2.09765625" style="120" customWidth="1"/>
    <col min="28" max="29" width="1.8984375" style="120" customWidth="1"/>
    <col min="30" max="30" width="2.09765625" style="120" customWidth="1"/>
    <col min="31" max="32" width="1.8984375" style="120" customWidth="1"/>
    <col min="33" max="33" width="2.09765625" style="120" customWidth="1"/>
    <col min="34" max="35" width="1.8984375" style="120" customWidth="1"/>
    <col min="36" max="36" width="2.09765625" style="120" customWidth="1"/>
    <col min="37" max="38" width="1.8984375" style="120" customWidth="1"/>
    <col min="39" max="39" width="2.09765625" style="120" customWidth="1"/>
    <col min="40" max="41" width="1.8984375" style="120" customWidth="1"/>
    <col min="42" max="42" width="3" style="120" customWidth="1"/>
    <col min="43" max="43" width="0.59375" style="120" customWidth="1"/>
  </cols>
  <sheetData>
    <row r="1" spans="1:43" s="96" customFormat="1" ht="15" customHeight="1">
      <c r="A1" s="95"/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  <c r="AP1" s="499"/>
      <c r="AQ1" s="499"/>
    </row>
    <row r="2" spans="1:43" s="97" customFormat="1" ht="12.75" customHeight="1">
      <c r="A2" s="95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79"/>
      <c r="AO2" s="479"/>
      <c r="AP2" s="479"/>
      <c r="AQ2" s="479"/>
    </row>
    <row r="3" spans="1:43" s="299" customFormat="1" ht="14.25">
      <c r="A3" s="246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501" t="s">
        <v>181</v>
      </c>
      <c r="Q3" s="501"/>
      <c r="R3" s="501"/>
      <c r="S3" s="501"/>
      <c r="T3" s="501"/>
      <c r="U3" s="102" t="s">
        <v>182</v>
      </c>
      <c r="V3" s="102"/>
      <c r="W3" s="300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239"/>
      <c r="AK3" s="239"/>
      <c r="AL3" s="239"/>
      <c r="AM3" s="239"/>
      <c r="AN3" s="239"/>
      <c r="AO3" s="239"/>
      <c r="AP3" s="239"/>
      <c r="AQ3" s="239"/>
    </row>
    <row r="4" spans="1:43" s="97" customFormat="1" ht="13.5">
      <c r="A4" s="95"/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</row>
    <row r="5" spans="1:43" s="97" customFormat="1" ht="13.5">
      <c r="A5" s="95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479" t="s">
        <v>201</v>
      </c>
      <c r="AF5" s="479"/>
      <c r="AG5" s="500"/>
      <c r="AH5" s="500"/>
      <c r="AI5" s="98" t="s">
        <v>17</v>
      </c>
      <c r="AJ5" s="500"/>
      <c r="AK5" s="500"/>
      <c r="AL5" s="98" t="s">
        <v>19</v>
      </c>
      <c r="AM5" s="500"/>
      <c r="AN5" s="500"/>
      <c r="AO5" s="105" t="s">
        <v>187</v>
      </c>
      <c r="AP5" s="99"/>
      <c r="AQ5" s="98"/>
    </row>
    <row r="6" spans="1:43" s="97" customFormat="1" ht="19.5" customHeight="1">
      <c r="A6" s="95"/>
      <c r="B6" s="479"/>
      <c r="C6" s="491" t="s">
        <v>226</v>
      </c>
      <c r="D6" s="503"/>
      <c r="E6" s="503"/>
      <c r="F6" s="503"/>
      <c r="G6" s="503"/>
      <c r="H6" s="503"/>
      <c r="I6" s="503"/>
      <c r="J6" s="503"/>
      <c r="K6" s="503"/>
      <c r="L6" s="503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P6" s="479"/>
      <c r="AQ6" s="479"/>
    </row>
    <row r="7" spans="1:43" s="97" customFormat="1" ht="13.5">
      <c r="A7" s="95"/>
      <c r="B7" s="479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79"/>
      <c r="AO7" s="479"/>
      <c r="AP7" s="479"/>
      <c r="AQ7" s="479"/>
    </row>
    <row r="8" spans="1:43" s="97" customFormat="1" ht="13.5">
      <c r="A8" s="95"/>
      <c r="B8" s="479"/>
      <c r="C8" s="492" t="s">
        <v>151</v>
      </c>
      <c r="D8" s="492"/>
      <c r="E8" s="492"/>
      <c r="F8" s="492"/>
      <c r="G8" s="492"/>
      <c r="H8" s="492"/>
      <c r="I8" s="492"/>
      <c r="J8" s="492"/>
      <c r="K8" s="492"/>
      <c r="L8" s="493" t="str">
        <f>'共通事項入力Sheet'!J9</f>
        <v>厚木市庁舎改修設計委託</v>
      </c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99"/>
      <c r="AP8" s="102"/>
      <c r="AQ8" s="102"/>
    </row>
    <row r="9" spans="1:43" s="238" customFormat="1" ht="14.25">
      <c r="A9" s="237"/>
      <c r="B9" s="479"/>
      <c r="C9" s="492" t="s">
        <v>152</v>
      </c>
      <c r="D9" s="492"/>
      <c r="E9" s="492"/>
      <c r="F9" s="492"/>
      <c r="G9" s="492"/>
      <c r="H9" s="492"/>
      <c r="I9" s="492"/>
      <c r="J9" s="492"/>
      <c r="K9" s="98"/>
      <c r="L9" s="479" t="s">
        <v>203</v>
      </c>
      <c r="M9" s="479"/>
      <c r="N9" s="496" t="str">
        <f>'共通事項入力Sheet'!L26</f>
        <v>4</v>
      </c>
      <c r="O9" s="497"/>
      <c r="P9" s="137" t="s">
        <v>160</v>
      </c>
      <c r="Q9" s="494" t="str">
        <f>'共通事項入力Sheet'!N26</f>
        <v>4</v>
      </c>
      <c r="R9" s="495"/>
      <c r="S9" s="137" t="s">
        <v>160</v>
      </c>
      <c r="T9" s="494" t="str">
        <f>'共通事項入力Sheet'!P26</f>
        <v>1</v>
      </c>
      <c r="U9" s="495"/>
      <c r="V9" s="479" t="s">
        <v>161</v>
      </c>
      <c r="W9" s="479"/>
      <c r="X9" s="479" t="s">
        <v>203</v>
      </c>
      <c r="Y9" s="479"/>
      <c r="Z9" s="496" t="str">
        <f>'共通事項入力Sheet'!L27</f>
        <v>4</v>
      </c>
      <c r="AA9" s="502"/>
      <c r="AB9" s="137" t="s">
        <v>160</v>
      </c>
      <c r="AC9" s="494" t="str">
        <f>'共通事項入力Sheet'!N27</f>
        <v>10</v>
      </c>
      <c r="AD9" s="495"/>
      <c r="AE9" s="137" t="s">
        <v>160</v>
      </c>
      <c r="AF9" s="494" t="str">
        <f>'共通事項入力Sheet'!P27</f>
        <v>1</v>
      </c>
      <c r="AG9" s="495"/>
      <c r="AH9" s="102"/>
      <c r="AI9" s="102"/>
      <c r="AJ9" s="102"/>
      <c r="AK9" s="102"/>
      <c r="AL9" s="102"/>
      <c r="AM9" s="102"/>
      <c r="AN9" s="102"/>
      <c r="AO9" s="102"/>
      <c r="AP9" s="239"/>
      <c r="AQ9" s="239"/>
    </row>
    <row r="10" spans="1:43" s="97" customFormat="1" ht="13.5">
      <c r="A10" s="95"/>
      <c r="B10" s="479"/>
      <c r="C10" s="492" t="s">
        <v>153</v>
      </c>
      <c r="D10" s="492"/>
      <c r="E10" s="492"/>
      <c r="F10" s="492"/>
      <c r="G10" s="492"/>
      <c r="H10" s="492"/>
      <c r="I10" s="492"/>
      <c r="J10" s="98"/>
      <c r="K10" s="98"/>
      <c r="L10" s="479" t="s">
        <v>154</v>
      </c>
      <c r="M10" s="479"/>
      <c r="N10" s="102"/>
      <c r="O10" s="489" t="str">
        <f>'共通事項入力Sheet'!J4</f>
        <v>厚木市中町3-17-17</v>
      </c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</row>
    <row r="11" spans="1:43" s="97" customFormat="1" ht="13.5">
      <c r="A11" s="95"/>
      <c r="B11" s="479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489" t="str">
        <f>'共通事項入力Sheet'!J5</f>
        <v>厚木市役所　第２庁舎</v>
      </c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</row>
    <row r="12" spans="1:43" s="97" customFormat="1" ht="13.5">
      <c r="A12" s="95"/>
      <c r="B12" s="479"/>
      <c r="C12" s="240"/>
      <c r="D12" s="102"/>
      <c r="E12" s="102"/>
      <c r="F12" s="102"/>
      <c r="G12" s="102"/>
      <c r="H12" s="102"/>
      <c r="I12" s="102"/>
      <c r="J12" s="102"/>
      <c r="K12" s="102"/>
      <c r="L12" s="479" t="s">
        <v>155</v>
      </c>
      <c r="M12" s="479"/>
      <c r="N12" s="102"/>
      <c r="O12" s="489" t="str">
        <f>'共通事項入力Sheet'!J6</f>
        <v>株式会社　厚 木 設 計</v>
      </c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137"/>
      <c r="AF12" s="265"/>
      <c r="AG12" s="265"/>
      <c r="AH12" s="137"/>
      <c r="AI12" s="265"/>
      <c r="AJ12" s="265"/>
      <c r="AK12" s="265"/>
      <c r="AL12" s="265"/>
      <c r="AM12" s="104"/>
      <c r="AN12" s="104"/>
      <c r="AO12" s="104"/>
      <c r="AP12" s="104"/>
      <c r="AQ12" s="104"/>
    </row>
    <row r="13" spans="1:43" s="97" customFormat="1" ht="13.5">
      <c r="A13" s="95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489" t="str">
        <f>'共通事項入力Sheet'!J7</f>
        <v>代表取締役　厚 木 鮎 美</v>
      </c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99"/>
      <c r="AF13" s="99"/>
      <c r="AG13" s="99"/>
      <c r="AH13" s="99"/>
      <c r="AI13" s="99"/>
      <c r="AJ13" s="99"/>
      <c r="AK13" s="99"/>
      <c r="AL13" s="99"/>
      <c r="AM13" s="479"/>
      <c r="AN13" s="479"/>
      <c r="AO13" s="98"/>
      <c r="AP13" s="102"/>
      <c r="AQ13" s="102"/>
    </row>
    <row r="14" spans="1:47" s="97" customFormat="1" ht="13.5">
      <c r="A14" s="95"/>
      <c r="B14" s="98"/>
      <c r="C14" s="240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U14" s="251"/>
    </row>
    <row r="15" spans="1:43" s="97" customFormat="1" ht="13.5">
      <c r="A15" s="95"/>
      <c r="B15" s="105"/>
      <c r="C15" s="243" t="s">
        <v>156</v>
      </c>
      <c r="D15" s="243"/>
      <c r="E15" s="243"/>
      <c r="F15" s="243"/>
      <c r="G15" s="243"/>
      <c r="H15" s="243"/>
      <c r="I15" s="243"/>
      <c r="J15" s="243"/>
      <c r="K15" s="243"/>
      <c r="L15" s="243"/>
      <c r="M15" s="480" t="str">
        <f>P3</f>
        <v>工事監理</v>
      </c>
      <c r="N15" s="480"/>
      <c r="O15" s="480"/>
      <c r="P15" s="480"/>
      <c r="Q15" s="248" t="s">
        <v>183</v>
      </c>
      <c r="R15" s="248"/>
      <c r="S15" s="300"/>
      <c r="T15" s="248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102"/>
    </row>
    <row r="16" spans="1:43" s="97" customFormat="1" ht="13.5">
      <c r="A16" s="95"/>
      <c r="B16" s="105"/>
      <c r="C16" s="249" t="s">
        <v>198</v>
      </c>
      <c r="D16" s="301"/>
      <c r="E16" s="249"/>
      <c r="F16" s="249"/>
      <c r="G16" s="249"/>
      <c r="H16" s="249"/>
      <c r="I16" s="249"/>
      <c r="J16" s="241"/>
      <c r="K16" s="301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</row>
    <row r="17" spans="1:43" s="97" customFormat="1" ht="14.25">
      <c r="A17" s="95"/>
      <c r="B17" s="105"/>
      <c r="C17" s="243" t="s">
        <v>157</v>
      </c>
      <c r="D17" s="102"/>
      <c r="E17" s="102"/>
      <c r="F17" s="102"/>
      <c r="G17" s="102"/>
      <c r="H17" s="102"/>
      <c r="I17" s="102"/>
      <c r="J17" s="101"/>
      <c r="K17" s="102"/>
      <c r="L17" s="102"/>
      <c r="M17" s="250"/>
      <c r="N17" s="250"/>
      <c r="O17" s="250"/>
      <c r="P17" s="250"/>
      <c r="Q17" s="250"/>
      <c r="R17" s="250"/>
      <c r="S17" s="250"/>
      <c r="T17" s="250"/>
      <c r="U17" s="102"/>
      <c r="V17" s="102"/>
      <c r="W17" s="302"/>
      <c r="X17" s="114"/>
      <c r="Y17" s="114"/>
      <c r="Z17" s="114"/>
      <c r="AA17" s="114"/>
      <c r="AB17" s="114"/>
      <c r="AC17" s="114"/>
      <c r="AD17" s="114"/>
      <c r="AE17" s="102"/>
      <c r="AF17" s="102"/>
      <c r="AG17" s="249"/>
      <c r="AH17" s="249"/>
      <c r="AI17" s="98"/>
      <c r="AJ17" s="249"/>
      <c r="AK17" s="249"/>
      <c r="AL17" s="98"/>
      <c r="AM17" s="249"/>
      <c r="AN17" s="249"/>
      <c r="AO17" s="249"/>
      <c r="AP17" s="102"/>
      <c r="AQ17" s="102"/>
    </row>
    <row r="18" spans="1:43" s="97" customFormat="1" ht="14.25">
      <c r="A18" s="95"/>
      <c r="B18" s="105"/>
      <c r="C18" s="252" t="s">
        <v>158</v>
      </c>
      <c r="D18" s="99"/>
      <c r="E18" s="102"/>
      <c r="F18" s="102"/>
      <c r="G18" s="102"/>
      <c r="H18" s="102"/>
      <c r="I18" s="102"/>
      <c r="J18" s="101"/>
      <c r="K18" s="118"/>
      <c r="L18" s="102"/>
      <c r="M18" s="102"/>
      <c r="N18" s="249"/>
      <c r="O18" s="249"/>
      <c r="P18" s="98"/>
      <c r="Q18" s="249"/>
      <c r="R18" s="249"/>
      <c r="S18" s="98"/>
      <c r="T18" s="249"/>
      <c r="U18" s="249"/>
      <c r="V18" s="98"/>
      <c r="W18" s="114"/>
      <c r="X18" s="114"/>
      <c r="Y18" s="114"/>
      <c r="Z18" s="114"/>
      <c r="AA18" s="114"/>
      <c r="AB18" s="114"/>
      <c r="AC18" s="114"/>
      <c r="AD18" s="114"/>
      <c r="AE18" s="102"/>
      <c r="AF18" s="102"/>
      <c r="AG18" s="249"/>
      <c r="AH18" s="249"/>
      <c r="AI18" s="98"/>
      <c r="AJ18" s="249"/>
      <c r="AK18" s="249"/>
      <c r="AL18" s="98"/>
      <c r="AM18" s="249"/>
      <c r="AN18" s="249"/>
      <c r="AO18" s="249"/>
      <c r="AP18" s="102"/>
      <c r="AQ18" s="102"/>
    </row>
    <row r="19" spans="1:43" s="97" customFormat="1" ht="14.25" customHeight="1">
      <c r="A19" s="95"/>
      <c r="B19" s="257"/>
      <c r="C19" s="105"/>
      <c r="D19" s="102"/>
      <c r="E19" s="102"/>
      <c r="F19" s="102"/>
      <c r="G19" s="102"/>
      <c r="H19" s="102"/>
      <c r="I19" s="102"/>
      <c r="J19" s="101"/>
      <c r="K19" s="242"/>
      <c r="L19" s="102"/>
      <c r="M19" s="102"/>
      <c r="N19" s="102"/>
      <c r="O19" s="102"/>
      <c r="P19" s="102"/>
      <c r="Q19" s="102"/>
      <c r="R19" s="483" t="s">
        <v>159</v>
      </c>
      <c r="S19" s="484"/>
      <c r="T19" s="484"/>
      <c r="U19" s="484"/>
      <c r="V19" s="484"/>
      <c r="W19" s="484"/>
      <c r="X19" s="484"/>
      <c r="Y19" s="484"/>
      <c r="Z19" s="485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</row>
    <row r="20" spans="1:43" s="97" customFormat="1" ht="14.25" customHeight="1">
      <c r="A20" s="95"/>
      <c r="B20" s="257"/>
      <c r="C20" s="107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486"/>
      <c r="S20" s="487"/>
      <c r="T20" s="487"/>
      <c r="U20" s="487"/>
      <c r="V20" s="487"/>
      <c r="W20" s="487"/>
      <c r="X20" s="487"/>
      <c r="Y20" s="487"/>
      <c r="Z20" s="488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58"/>
      <c r="AQ20" s="102"/>
    </row>
    <row r="21" spans="1:43" s="97" customFormat="1" ht="6" customHeight="1">
      <c r="A21" s="95"/>
      <c r="B21" s="257"/>
      <c r="C21" s="259"/>
      <c r="D21" s="102"/>
      <c r="E21" s="102"/>
      <c r="F21" s="102"/>
      <c r="G21" s="102"/>
      <c r="H21" s="102"/>
      <c r="I21" s="102"/>
      <c r="J21" s="102"/>
      <c r="K21" s="242"/>
      <c r="L21" s="102"/>
      <c r="M21" s="102"/>
      <c r="N21" s="102"/>
      <c r="O21" s="102"/>
      <c r="P21" s="102"/>
      <c r="Q21" s="102"/>
      <c r="R21" s="114"/>
      <c r="S21" s="114"/>
      <c r="T21" s="114"/>
      <c r="U21" s="114"/>
      <c r="V21" s="114"/>
      <c r="W21" s="114"/>
      <c r="X21" s="114"/>
      <c r="Y21" s="114"/>
      <c r="Z21" s="114"/>
      <c r="AA21" s="98"/>
      <c r="AB21" s="102"/>
      <c r="AC21" s="102"/>
      <c r="AD21" s="102"/>
      <c r="AE21" s="102"/>
      <c r="AF21" s="102"/>
      <c r="AG21" s="102"/>
      <c r="AH21" s="101"/>
      <c r="AI21" s="102"/>
      <c r="AJ21" s="102"/>
      <c r="AK21" s="101"/>
      <c r="AL21" s="102"/>
      <c r="AM21" s="102"/>
      <c r="AN21" s="243"/>
      <c r="AO21" s="243"/>
      <c r="AP21" s="262"/>
      <c r="AQ21" s="254"/>
    </row>
    <row r="22" spans="1:43" s="97" customFormat="1" ht="14.25" customHeight="1">
      <c r="A22" s="95"/>
      <c r="B22" s="257"/>
      <c r="C22" s="259"/>
      <c r="D22" s="102"/>
      <c r="E22" s="111"/>
      <c r="F22" s="232" t="s">
        <v>153</v>
      </c>
      <c r="G22" s="232"/>
      <c r="H22" s="232"/>
      <c r="I22" s="232"/>
      <c r="J22" s="232"/>
      <c r="K22" s="269" t="s">
        <v>154</v>
      </c>
      <c r="L22" s="232"/>
      <c r="M22" s="232"/>
      <c r="N22" s="232"/>
      <c r="O22" s="270" t="str">
        <f>O10&amp;"　"&amp;O11</f>
        <v>厚木市中町3-17-17　厚木市役所　第２庁舎</v>
      </c>
      <c r="P22" s="270"/>
      <c r="Q22" s="270"/>
      <c r="R22" s="204"/>
      <c r="S22" s="204"/>
      <c r="T22" s="204"/>
      <c r="U22" s="204"/>
      <c r="V22" s="204"/>
      <c r="W22" s="204"/>
      <c r="X22" s="204"/>
      <c r="Y22" s="204"/>
      <c r="Z22" s="204"/>
      <c r="AA22" s="271"/>
      <c r="AB22" s="270"/>
      <c r="AC22" s="270"/>
      <c r="AD22" s="270"/>
      <c r="AE22" s="270"/>
      <c r="AF22" s="270"/>
      <c r="AG22" s="270"/>
      <c r="AH22" s="270"/>
      <c r="AI22" s="270"/>
      <c r="AJ22" s="272"/>
      <c r="AK22" s="272"/>
      <c r="AL22" s="272"/>
      <c r="AM22" s="272"/>
      <c r="AN22" s="272"/>
      <c r="AO22" s="267"/>
      <c r="AP22" s="103"/>
      <c r="AQ22" s="102"/>
    </row>
    <row r="23" spans="1:43" s="97" customFormat="1" ht="14.25">
      <c r="A23" s="95"/>
      <c r="B23" s="263"/>
      <c r="C23" s="112"/>
      <c r="D23" s="255"/>
      <c r="E23" s="275"/>
      <c r="F23" s="102"/>
      <c r="G23" s="102"/>
      <c r="H23" s="102"/>
      <c r="I23" s="102"/>
      <c r="J23" s="102"/>
      <c r="K23" s="99" t="s">
        <v>155</v>
      </c>
      <c r="L23" s="102"/>
      <c r="M23" s="202"/>
      <c r="N23" s="202"/>
      <c r="O23" s="235" t="str">
        <f>O12&amp;"　"&amp;O13</f>
        <v>株式会社　厚 木 設 計　代表取締役　厚 木 鮎 美</v>
      </c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45"/>
      <c r="AB23" s="235"/>
      <c r="AC23" s="235"/>
      <c r="AD23" s="235"/>
      <c r="AE23" s="235"/>
      <c r="AF23" s="235"/>
      <c r="AG23" s="235"/>
      <c r="AH23" s="235"/>
      <c r="AI23" s="234"/>
      <c r="AJ23" s="273"/>
      <c r="AK23" s="234"/>
      <c r="AL23" s="234"/>
      <c r="AM23" s="234"/>
      <c r="AN23" s="234"/>
      <c r="AO23" s="276"/>
      <c r="AP23" s="260"/>
      <c r="AQ23" s="98"/>
    </row>
    <row r="24" spans="1:43" s="97" customFormat="1" ht="14.25">
      <c r="A24" s="95"/>
      <c r="B24" s="263"/>
      <c r="C24" s="112"/>
      <c r="D24" s="264"/>
      <c r="E24" s="275"/>
      <c r="F24" s="202" t="s">
        <v>162</v>
      </c>
      <c r="G24" s="202"/>
      <c r="H24" s="202"/>
      <c r="I24" s="202"/>
      <c r="J24" s="202"/>
      <c r="K24" s="101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98"/>
      <c r="AB24" s="102"/>
      <c r="AC24" s="102"/>
      <c r="AD24" s="102"/>
      <c r="AE24" s="102"/>
      <c r="AF24" s="102"/>
      <c r="AG24" s="102"/>
      <c r="AH24" s="102"/>
      <c r="AI24" s="202"/>
      <c r="AJ24" s="105"/>
      <c r="AK24" s="243"/>
      <c r="AL24" s="202"/>
      <c r="AM24" s="202"/>
      <c r="AN24" s="202"/>
      <c r="AO24" s="276"/>
      <c r="AP24" s="260"/>
      <c r="AQ24" s="98"/>
    </row>
    <row r="25" spans="1:43" s="97" customFormat="1" ht="14.25">
      <c r="A25" s="95"/>
      <c r="B25" s="263"/>
      <c r="C25" s="112"/>
      <c r="D25" s="264"/>
      <c r="E25" s="275"/>
      <c r="F25" s="102" t="s">
        <v>177</v>
      </c>
      <c r="G25" s="102"/>
      <c r="H25" s="102"/>
      <c r="I25" s="102"/>
      <c r="J25" s="102"/>
      <c r="K25" s="101"/>
      <c r="L25" s="98"/>
      <c r="M25" s="99"/>
      <c r="N25" s="98"/>
      <c r="O25" s="244" t="str">
        <f>'共通事項入力Sheet'!J33</f>
        <v>厚木 さつき</v>
      </c>
      <c r="P25" s="245"/>
      <c r="Q25" s="245"/>
      <c r="R25" s="234"/>
      <c r="S25" s="234"/>
      <c r="T25" s="274"/>
      <c r="U25" s="274"/>
      <c r="V25" s="234"/>
      <c r="W25" s="234"/>
      <c r="X25" s="234"/>
      <c r="Y25" s="234"/>
      <c r="Z25" s="234"/>
      <c r="AA25" s="234"/>
      <c r="AB25" s="234"/>
      <c r="AC25" s="234"/>
      <c r="AD25" s="234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76"/>
      <c r="AP25" s="260"/>
      <c r="AQ25" s="98"/>
    </row>
    <row r="26" spans="1:43" s="97" customFormat="1" ht="14.25">
      <c r="A26" s="95"/>
      <c r="B26" s="263"/>
      <c r="C26" s="112"/>
      <c r="D26" s="264"/>
      <c r="E26" s="275"/>
      <c r="F26" s="102" t="s">
        <v>176</v>
      </c>
      <c r="G26" s="202"/>
      <c r="H26" s="202"/>
      <c r="I26" s="202"/>
      <c r="J26" s="202"/>
      <c r="K26" s="101"/>
      <c r="L26" s="98"/>
      <c r="M26" s="102"/>
      <c r="N26" s="202"/>
      <c r="O26" s="303"/>
      <c r="P26" s="202" t="s">
        <v>163</v>
      </c>
      <c r="Q26" s="98"/>
      <c r="R26" s="202"/>
      <c r="S26" s="202"/>
      <c r="T26" s="202"/>
      <c r="U26" s="481"/>
      <c r="V26" s="481"/>
      <c r="W26" s="481"/>
      <c r="X26" s="481"/>
      <c r="Y26" s="481"/>
      <c r="Z26" s="247" t="s">
        <v>175</v>
      </c>
      <c r="AA26" s="247"/>
      <c r="AB26" s="202"/>
      <c r="AC26" s="202"/>
      <c r="AD26" s="482"/>
      <c r="AE26" s="482"/>
      <c r="AF26" s="482"/>
      <c r="AG26" s="482"/>
      <c r="AH26" s="482"/>
      <c r="AI26" s="482"/>
      <c r="AJ26" s="101" t="s">
        <v>164</v>
      </c>
      <c r="AK26" s="105"/>
      <c r="AL26" s="105"/>
      <c r="AM26" s="105"/>
      <c r="AN26" s="202"/>
      <c r="AO26" s="276"/>
      <c r="AP26" s="260"/>
      <c r="AQ26" s="98"/>
    </row>
    <row r="27" spans="1:43" s="97" customFormat="1" ht="14.25">
      <c r="A27" s="95"/>
      <c r="B27" s="263"/>
      <c r="C27" s="112"/>
      <c r="D27" s="264"/>
      <c r="E27" s="277"/>
      <c r="F27" s="236" t="s">
        <v>184</v>
      </c>
      <c r="G27" s="210"/>
      <c r="H27" s="210"/>
      <c r="I27" s="210"/>
      <c r="J27" s="210"/>
      <c r="K27" s="110"/>
      <c r="L27" s="109"/>
      <c r="M27" s="236"/>
      <c r="N27" s="210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210"/>
      <c r="AC27" s="210"/>
      <c r="AD27" s="210"/>
      <c r="AE27" s="210"/>
      <c r="AF27" s="210"/>
      <c r="AG27" s="210"/>
      <c r="AH27" s="210"/>
      <c r="AI27" s="210"/>
      <c r="AJ27" s="110"/>
      <c r="AK27" s="106"/>
      <c r="AL27" s="106"/>
      <c r="AM27" s="106"/>
      <c r="AN27" s="106"/>
      <c r="AO27" s="268"/>
      <c r="AP27" s="100"/>
      <c r="AQ27" s="98"/>
    </row>
    <row r="28" spans="1:43" s="97" customFormat="1" ht="6" customHeight="1">
      <c r="A28" s="95"/>
      <c r="B28" s="243"/>
      <c r="C28" s="261"/>
      <c r="D28" s="102"/>
      <c r="E28" s="102"/>
      <c r="F28" s="111"/>
      <c r="G28" s="232"/>
      <c r="H28" s="232"/>
      <c r="I28" s="102"/>
      <c r="J28" s="102"/>
      <c r="K28" s="98"/>
      <c r="L28" s="98"/>
      <c r="M28" s="256"/>
      <c r="N28" s="179"/>
      <c r="O28" s="179"/>
      <c r="P28" s="256"/>
      <c r="Q28" s="256"/>
      <c r="R28" s="256"/>
      <c r="S28" s="256"/>
      <c r="T28" s="179"/>
      <c r="U28" s="179"/>
      <c r="V28" s="256"/>
      <c r="W28" s="179"/>
      <c r="X28" s="179"/>
      <c r="Y28" s="256"/>
      <c r="Z28" s="179"/>
      <c r="AA28" s="179"/>
      <c r="AB28" s="256"/>
      <c r="AC28" s="179"/>
      <c r="AD28" s="179"/>
      <c r="AE28" s="256"/>
      <c r="AF28" s="179"/>
      <c r="AG28" s="179"/>
      <c r="AH28" s="256"/>
      <c r="AI28" s="179"/>
      <c r="AJ28" s="179"/>
      <c r="AK28" s="256"/>
      <c r="AL28" s="179"/>
      <c r="AM28" s="179"/>
      <c r="AN28" s="116"/>
      <c r="AO28" s="116"/>
      <c r="AP28" s="117"/>
      <c r="AQ28" s="116"/>
    </row>
    <row r="29" spans="1:43" s="97" customFormat="1" ht="14.25" customHeight="1">
      <c r="A29" s="95"/>
      <c r="B29" s="243"/>
      <c r="C29" s="261"/>
      <c r="D29" s="114"/>
      <c r="E29" s="114"/>
      <c r="F29" s="118"/>
      <c r="G29" s="114"/>
      <c r="H29" s="114"/>
      <c r="I29" s="141" t="s">
        <v>165</v>
      </c>
      <c r="J29" s="266"/>
      <c r="K29" s="232"/>
      <c r="L29" s="284"/>
      <c r="M29" s="284"/>
      <c r="N29" s="139"/>
      <c r="O29" s="139"/>
      <c r="P29" s="266"/>
      <c r="Q29" s="266"/>
      <c r="R29" s="266"/>
      <c r="S29" s="266"/>
      <c r="T29" s="139"/>
      <c r="U29" s="139"/>
      <c r="V29" s="266"/>
      <c r="W29" s="139"/>
      <c r="X29" s="139"/>
      <c r="Y29" s="266"/>
      <c r="Z29" s="139"/>
      <c r="AA29" s="139"/>
      <c r="AB29" s="266"/>
      <c r="AC29" s="139"/>
      <c r="AD29" s="139"/>
      <c r="AE29" s="266"/>
      <c r="AF29" s="139"/>
      <c r="AG29" s="139"/>
      <c r="AH29" s="266"/>
      <c r="AI29" s="139"/>
      <c r="AJ29" s="139"/>
      <c r="AK29" s="266"/>
      <c r="AL29" s="139"/>
      <c r="AM29" s="139"/>
      <c r="AN29" s="266"/>
      <c r="AO29" s="267"/>
      <c r="AP29" s="180"/>
      <c r="AQ29" s="253"/>
    </row>
    <row r="30" spans="1:43" s="97" customFormat="1" ht="14.25" customHeight="1">
      <c r="A30" s="95"/>
      <c r="B30" s="243"/>
      <c r="C30" s="261"/>
      <c r="D30" s="114"/>
      <c r="E30" s="114"/>
      <c r="F30" s="118"/>
      <c r="G30" s="281"/>
      <c r="H30" s="113"/>
      <c r="I30" s="289" t="s">
        <v>166</v>
      </c>
      <c r="J30" s="290"/>
      <c r="K30" s="293"/>
      <c r="L30" s="291"/>
      <c r="M30" s="291"/>
      <c r="N30" s="292"/>
      <c r="O30" s="292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262"/>
      <c r="AP30" s="180"/>
      <c r="AQ30" s="253"/>
    </row>
    <row r="31" spans="1:43" s="97" customFormat="1" ht="14.25" customHeight="1">
      <c r="A31" s="95"/>
      <c r="B31" s="490"/>
      <c r="C31" s="278"/>
      <c r="D31" s="179"/>
      <c r="E31" s="179"/>
      <c r="F31" s="118"/>
      <c r="G31" s="178"/>
      <c r="H31" s="179"/>
      <c r="I31" s="289" t="s">
        <v>168</v>
      </c>
      <c r="J31" s="293"/>
      <c r="K31" s="293"/>
      <c r="L31" s="291"/>
      <c r="M31" s="291"/>
      <c r="N31" s="293"/>
      <c r="O31" s="293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5"/>
      <c r="AL31" s="475"/>
      <c r="AM31" s="475"/>
      <c r="AN31" s="475"/>
      <c r="AO31" s="103"/>
      <c r="AP31" s="103"/>
      <c r="AQ31" s="102"/>
    </row>
    <row r="32" spans="1:43" s="97" customFormat="1" ht="14.25" customHeight="1">
      <c r="A32" s="95"/>
      <c r="B32" s="490"/>
      <c r="C32" s="278"/>
      <c r="D32" s="179"/>
      <c r="E32" s="179"/>
      <c r="F32" s="118"/>
      <c r="G32" s="178"/>
      <c r="H32" s="179"/>
      <c r="I32" s="289" t="s">
        <v>179</v>
      </c>
      <c r="J32" s="293"/>
      <c r="K32" s="293"/>
      <c r="L32" s="291"/>
      <c r="M32" s="291"/>
      <c r="N32" s="293"/>
      <c r="O32" s="293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  <c r="AO32" s="103"/>
      <c r="AP32" s="103"/>
      <c r="AQ32" s="102"/>
    </row>
    <row r="33" spans="1:43" s="97" customFormat="1" ht="14.25" customHeight="1">
      <c r="A33" s="95"/>
      <c r="B33" s="490"/>
      <c r="C33" s="178"/>
      <c r="D33" s="179"/>
      <c r="E33" s="179"/>
      <c r="F33" s="118"/>
      <c r="G33" s="178"/>
      <c r="H33" s="179"/>
      <c r="I33" s="289" t="s">
        <v>167</v>
      </c>
      <c r="J33" s="293"/>
      <c r="K33" s="293"/>
      <c r="L33" s="291"/>
      <c r="M33" s="291"/>
      <c r="N33" s="293"/>
      <c r="O33" s="293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293"/>
      <c r="AG33" s="293"/>
      <c r="AH33" s="293"/>
      <c r="AI33" s="293"/>
      <c r="AJ33" s="293"/>
      <c r="AK33" s="293"/>
      <c r="AL33" s="293"/>
      <c r="AM33" s="293"/>
      <c r="AN33" s="293"/>
      <c r="AO33" s="103"/>
      <c r="AP33" s="103"/>
      <c r="AQ33" s="102"/>
    </row>
    <row r="34" spans="1:43" s="97" customFormat="1" ht="14.25" customHeight="1">
      <c r="A34" s="95"/>
      <c r="B34" s="490"/>
      <c r="C34" s="178"/>
      <c r="D34" s="179"/>
      <c r="E34" s="179"/>
      <c r="F34" s="118"/>
      <c r="G34" s="178"/>
      <c r="H34" s="179"/>
      <c r="I34" s="289" t="s">
        <v>178</v>
      </c>
      <c r="J34" s="293"/>
      <c r="K34" s="293"/>
      <c r="L34" s="291"/>
      <c r="M34" s="291"/>
      <c r="N34" s="293"/>
      <c r="O34" s="293"/>
      <c r="P34" s="476"/>
      <c r="Q34" s="476"/>
      <c r="R34" s="476"/>
      <c r="S34" s="476"/>
      <c r="T34" s="285" t="s">
        <v>163</v>
      </c>
      <c r="U34" s="286"/>
      <c r="V34" s="285"/>
      <c r="W34" s="285"/>
      <c r="X34" s="285"/>
      <c r="Y34" s="478"/>
      <c r="Z34" s="478"/>
      <c r="AA34" s="478"/>
      <c r="AB34" s="478"/>
      <c r="AC34" s="478"/>
      <c r="AD34" s="287" t="s">
        <v>186</v>
      </c>
      <c r="AE34" s="287"/>
      <c r="AF34" s="285"/>
      <c r="AG34" s="285"/>
      <c r="AH34" s="472"/>
      <c r="AI34" s="472"/>
      <c r="AJ34" s="472"/>
      <c r="AK34" s="472"/>
      <c r="AL34" s="472"/>
      <c r="AM34" s="472"/>
      <c r="AN34" s="288" t="s">
        <v>164</v>
      </c>
      <c r="AO34" s="103"/>
      <c r="AP34" s="103"/>
      <c r="AQ34" s="102"/>
    </row>
    <row r="35" spans="1:43" s="97" customFormat="1" ht="14.25" customHeight="1">
      <c r="A35" s="95"/>
      <c r="B35" s="490"/>
      <c r="C35" s="279"/>
      <c r="D35" s="179"/>
      <c r="E35" s="179"/>
      <c r="F35" s="118"/>
      <c r="G35" s="178"/>
      <c r="H35" s="179"/>
      <c r="I35" s="294" t="s">
        <v>185</v>
      </c>
      <c r="J35" s="295"/>
      <c r="K35" s="295"/>
      <c r="L35" s="296"/>
      <c r="M35" s="296"/>
      <c r="N35" s="295"/>
      <c r="O35" s="295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108"/>
      <c r="AP35" s="103"/>
      <c r="AQ35" s="102"/>
    </row>
    <row r="36" spans="1:43" s="97" customFormat="1" ht="6" customHeight="1">
      <c r="A36" s="95"/>
      <c r="B36" s="490"/>
      <c r="C36" s="279"/>
      <c r="D36" s="179"/>
      <c r="E36" s="179"/>
      <c r="F36" s="118"/>
      <c r="G36" s="178"/>
      <c r="H36" s="179"/>
      <c r="I36" s="176"/>
      <c r="J36" s="232"/>
      <c r="K36" s="232"/>
      <c r="L36" s="236"/>
      <c r="M36" s="236"/>
      <c r="N36" s="236"/>
      <c r="O36" s="236"/>
      <c r="P36" s="236"/>
      <c r="Q36" s="236"/>
      <c r="R36" s="236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103"/>
      <c r="AQ36" s="102"/>
    </row>
    <row r="37" spans="1:43" s="97" customFormat="1" ht="14.25" customHeight="1">
      <c r="A37" s="95"/>
      <c r="B37" s="490"/>
      <c r="C37" s="261"/>
      <c r="D37" s="114"/>
      <c r="E37" s="114"/>
      <c r="F37" s="118"/>
      <c r="G37" s="283"/>
      <c r="H37" s="297"/>
      <c r="I37" s="141" t="s">
        <v>169</v>
      </c>
      <c r="J37" s="266"/>
      <c r="K37" s="232"/>
      <c r="L37" s="284"/>
      <c r="M37" s="284"/>
      <c r="N37" s="139"/>
      <c r="O37" s="139"/>
      <c r="P37" s="266"/>
      <c r="Q37" s="266"/>
      <c r="R37" s="266"/>
      <c r="S37" s="266"/>
      <c r="T37" s="139"/>
      <c r="U37" s="139"/>
      <c r="V37" s="266"/>
      <c r="W37" s="139"/>
      <c r="X37" s="139"/>
      <c r="Y37" s="266"/>
      <c r="Z37" s="139"/>
      <c r="AA37" s="139"/>
      <c r="AB37" s="266"/>
      <c r="AC37" s="139"/>
      <c r="AD37" s="139"/>
      <c r="AE37" s="266"/>
      <c r="AF37" s="139"/>
      <c r="AG37" s="139"/>
      <c r="AH37" s="266"/>
      <c r="AI37" s="139"/>
      <c r="AJ37" s="139"/>
      <c r="AK37" s="266"/>
      <c r="AL37" s="139"/>
      <c r="AM37" s="139"/>
      <c r="AN37" s="266"/>
      <c r="AO37" s="267"/>
      <c r="AP37" s="180"/>
      <c r="AQ37" s="253"/>
    </row>
    <row r="38" spans="1:43" s="97" customFormat="1" ht="14.25" customHeight="1">
      <c r="A38" s="95"/>
      <c r="B38" s="490"/>
      <c r="C38" s="261"/>
      <c r="D38" s="114"/>
      <c r="E38" s="114"/>
      <c r="F38" s="118"/>
      <c r="G38" s="282"/>
      <c r="H38" s="114"/>
      <c r="I38" s="289" t="s">
        <v>166</v>
      </c>
      <c r="J38" s="290"/>
      <c r="K38" s="293"/>
      <c r="L38" s="291"/>
      <c r="M38" s="291"/>
      <c r="N38" s="292"/>
      <c r="O38" s="292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474"/>
      <c r="AL38" s="474"/>
      <c r="AM38" s="474"/>
      <c r="AN38" s="474"/>
      <c r="AO38" s="262"/>
      <c r="AP38" s="180"/>
      <c r="AQ38" s="253"/>
    </row>
    <row r="39" spans="1:43" s="97" customFormat="1" ht="14.25" customHeight="1">
      <c r="A39" s="95"/>
      <c r="B39" s="490"/>
      <c r="C39" s="278"/>
      <c r="D39" s="179"/>
      <c r="E39" s="179"/>
      <c r="F39" s="118"/>
      <c r="G39" s="178"/>
      <c r="H39" s="179"/>
      <c r="I39" s="289" t="s">
        <v>168</v>
      </c>
      <c r="J39" s="293"/>
      <c r="K39" s="293"/>
      <c r="L39" s="291"/>
      <c r="M39" s="291"/>
      <c r="N39" s="293"/>
      <c r="O39" s="293"/>
      <c r="P39" s="475"/>
      <c r="Q39" s="475"/>
      <c r="R39" s="475"/>
      <c r="S39" s="475"/>
      <c r="T39" s="475"/>
      <c r="U39" s="475"/>
      <c r="V39" s="475"/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475"/>
      <c r="AH39" s="475"/>
      <c r="AI39" s="475"/>
      <c r="AJ39" s="475"/>
      <c r="AK39" s="475"/>
      <c r="AL39" s="475"/>
      <c r="AM39" s="475"/>
      <c r="AN39" s="475"/>
      <c r="AO39" s="103"/>
      <c r="AP39" s="103"/>
      <c r="AQ39" s="102"/>
    </row>
    <row r="40" spans="1:43" s="97" customFormat="1" ht="14.25" customHeight="1">
      <c r="A40" s="95"/>
      <c r="B40" s="490"/>
      <c r="C40" s="278"/>
      <c r="D40" s="179"/>
      <c r="E40" s="179"/>
      <c r="F40" s="119"/>
      <c r="G40" s="178"/>
      <c r="H40" s="179"/>
      <c r="I40" s="289" t="s">
        <v>179</v>
      </c>
      <c r="J40" s="293"/>
      <c r="K40" s="293"/>
      <c r="L40" s="291"/>
      <c r="M40" s="291"/>
      <c r="N40" s="293"/>
      <c r="O40" s="293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475"/>
      <c r="AA40" s="475"/>
      <c r="AB40" s="475"/>
      <c r="AC40" s="475"/>
      <c r="AD40" s="475"/>
      <c r="AE40" s="475"/>
      <c r="AF40" s="475"/>
      <c r="AG40" s="475"/>
      <c r="AH40" s="475"/>
      <c r="AI40" s="475"/>
      <c r="AJ40" s="475"/>
      <c r="AK40" s="475"/>
      <c r="AL40" s="475"/>
      <c r="AM40" s="475"/>
      <c r="AN40" s="475"/>
      <c r="AO40" s="103"/>
      <c r="AP40" s="103"/>
      <c r="AQ40" s="102"/>
    </row>
    <row r="41" spans="1:43" s="97" customFormat="1" ht="14.25" customHeight="1">
      <c r="A41" s="95"/>
      <c r="B41" s="490"/>
      <c r="C41" s="178"/>
      <c r="D41" s="179"/>
      <c r="E41" s="179"/>
      <c r="F41" s="102"/>
      <c r="G41" s="178"/>
      <c r="H41" s="179"/>
      <c r="I41" s="289" t="s">
        <v>167</v>
      </c>
      <c r="J41" s="293"/>
      <c r="K41" s="293"/>
      <c r="L41" s="291"/>
      <c r="M41" s="291"/>
      <c r="N41" s="293"/>
      <c r="O41" s="293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293"/>
      <c r="AG41" s="293"/>
      <c r="AH41" s="293"/>
      <c r="AI41" s="293"/>
      <c r="AJ41" s="293"/>
      <c r="AK41" s="293"/>
      <c r="AL41" s="293"/>
      <c r="AM41" s="293"/>
      <c r="AN41" s="293"/>
      <c r="AO41" s="103"/>
      <c r="AP41" s="103"/>
      <c r="AQ41" s="102"/>
    </row>
    <row r="42" spans="1:43" s="97" customFormat="1" ht="14.25" customHeight="1">
      <c r="A42" s="95"/>
      <c r="B42" s="490"/>
      <c r="C42" s="279"/>
      <c r="D42" s="179"/>
      <c r="E42" s="179"/>
      <c r="F42" s="102"/>
      <c r="G42" s="178"/>
      <c r="H42" s="179"/>
      <c r="I42" s="294" t="s">
        <v>185</v>
      </c>
      <c r="J42" s="295"/>
      <c r="K42" s="295"/>
      <c r="L42" s="296"/>
      <c r="M42" s="296"/>
      <c r="N42" s="295"/>
      <c r="O42" s="295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108"/>
      <c r="AP42" s="103"/>
      <c r="AQ42" s="102"/>
    </row>
    <row r="43" spans="1:43" s="97" customFormat="1" ht="6" customHeight="1">
      <c r="A43" s="95"/>
      <c r="B43" s="490"/>
      <c r="C43" s="279"/>
      <c r="D43" s="179"/>
      <c r="E43" s="179"/>
      <c r="F43" s="102"/>
      <c r="G43" s="178"/>
      <c r="H43" s="179"/>
      <c r="I43" s="179"/>
      <c r="J43" s="102"/>
      <c r="K43" s="102"/>
      <c r="L43" s="236"/>
      <c r="M43" s="236"/>
      <c r="N43" s="236"/>
      <c r="O43" s="236"/>
      <c r="P43" s="236"/>
      <c r="Q43" s="236"/>
      <c r="R43" s="236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103"/>
      <c r="AQ43" s="102"/>
    </row>
    <row r="44" spans="1:43" s="97" customFormat="1" ht="14.25" customHeight="1">
      <c r="A44" s="95"/>
      <c r="B44" s="490"/>
      <c r="C44" s="261"/>
      <c r="D44" s="114"/>
      <c r="E44" s="114"/>
      <c r="F44" s="102"/>
      <c r="G44" s="283"/>
      <c r="H44" s="297"/>
      <c r="I44" s="141" t="s">
        <v>170</v>
      </c>
      <c r="J44" s="266"/>
      <c r="K44" s="232"/>
      <c r="L44" s="284"/>
      <c r="M44" s="284"/>
      <c r="N44" s="139"/>
      <c r="O44" s="139"/>
      <c r="P44" s="266"/>
      <c r="Q44" s="266"/>
      <c r="R44" s="266"/>
      <c r="S44" s="266"/>
      <c r="T44" s="139"/>
      <c r="U44" s="139"/>
      <c r="V44" s="266"/>
      <c r="W44" s="139"/>
      <c r="X44" s="139"/>
      <c r="Y44" s="266"/>
      <c r="Z44" s="139"/>
      <c r="AA44" s="139"/>
      <c r="AB44" s="266"/>
      <c r="AC44" s="139"/>
      <c r="AD44" s="139"/>
      <c r="AE44" s="266"/>
      <c r="AF44" s="139"/>
      <c r="AG44" s="139"/>
      <c r="AH44" s="266"/>
      <c r="AI44" s="139"/>
      <c r="AJ44" s="139"/>
      <c r="AK44" s="266"/>
      <c r="AL44" s="139"/>
      <c r="AM44" s="139"/>
      <c r="AN44" s="266"/>
      <c r="AO44" s="267"/>
      <c r="AP44" s="180"/>
      <c r="AQ44" s="253"/>
    </row>
    <row r="45" spans="1:43" s="97" customFormat="1" ht="14.25" customHeight="1">
      <c r="A45" s="95"/>
      <c r="B45" s="490"/>
      <c r="C45" s="261"/>
      <c r="D45" s="114"/>
      <c r="E45" s="114"/>
      <c r="F45" s="102"/>
      <c r="G45" s="282"/>
      <c r="H45" s="114"/>
      <c r="I45" s="289" t="s">
        <v>166</v>
      </c>
      <c r="J45" s="290"/>
      <c r="K45" s="293"/>
      <c r="L45" s="291"/>
      <c r="M45" s="291"/>
      <c r="N45" s="292"/>
      <c r="O45" s="292"/>
      <c r="P45" s="474"/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74"/>
      <c r="AJ45" s="474"/>
      <c r="AK45" s="474"/>
      <c r="AL45" s="474"/>
      <c r="AM45" s="474"/>
      <c r="AN45" s="474"/>
      <c r="AO45" s="262"/>
      <c r="AP45" s="180"/>
      <c r="AQ45" s="253"/>
    </row>
    <row r="46" spans="1:43" s="97" customFormat="1" ht="14.25" customHeight="1">
      <c r="A46" s="95"/>
      <c r="B46" s="490"/>
      <c r="C46" s="278"/>
      <c r="D46" s="179"/>
      <c r="E46" s="179"/>
      <c r="F46" s="102"/>
      <c r="G46" s="178"/>
      <c r="H46" s="179"/>
      <c r="I46" s="289" t="s">
        <v>168</v>
      </c>
      <c r="J46" s="293"/>
      <c r="K46" s="293"/>
      <c r="L46" s="291"/>
      <c r="M46" s="291"/>
      <c r="N46" s="293"/>
      <c r="O46" s="293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5"/>
      <c r="AE46" s="475"/>
      <c r="AF46" s="475"/>
      <c r="AG46" s="475"/>
      <c r="AH46" s="475"/>
      <c r="AI46" s="475"/>
      <c r="AJ46" s="475"/>
      <c r="AK46" s="475"/>
      <c r="AL46" s="475"/>
      <c r="AM46" s="475"/>
      <c r="AN46" s="475"/>
      <c r="AO46" s="103"/>
      <c r="AP46" s="103"/>
      <c r="AQ46" s="102"/>
    </row>
    <row r="47" spans="1:43" s="97" customFormat="1" ht="14.25" customHeight="1">
      <c r="A47" s="95"/>
      <c r="B47" s="490"/>
      <c r="C47" s="278"/>
      <c r="D47" s="179"/>
      <c r="E47" s="179"/>
      <c r="F47" s="102"/>
      <c r="G47" s="178"/>
      <c r="H47" s="179"/>
      <c r="I47" s="289" t="s">
        <v>179</v>
      </c>
      <c r="J47" s="293"/>
      <c r="K47" s="293"/>
      <c r="L47" s="291"/>
      <c r="M47" s="291"/>
      <c r="N47" s="293"/>
      <c r="O47" s="293"/>
      <c r="P47" s="475"/>
      <c r="Q47" s="475"/>
      <c r="R47" s="475"/>
      <c r="S47" s="475"/>
      <c r="T47" s="475"/>
      <c r="U47" s="475"/>
      <c r="V47" s="475"/>
      <c r="W47" s="475"/>
      <c r="X47" s="475"/>
      <c r="Y47" s="475"/>
      <c r="Z47" s="475"/>
      <c r="AA47" s="475"/>
      <c r="AB47" s="475"/>
      <c r="AC47" s="475"/>
      <c r="AD47" s="475"/>
      <c r="AE47" s="475"/>
      <c r="AF47" s="475"/>
      <c r="AG47" s="475"/>
      <c r="AH47" s="475"/>
      <c r="AI47" s="475"/>
      <c r="AJ47" s="475"/>
      <c r="AK47" s="475"/>
      <c r="AL47" s="475"/>
      <c r="AM47" s="475"/>
      <c r="AN47" s="475"/>
      <c r="AO47" s="103"/>
      <c r="AP47" s="103"/>
      <c r="AQ47" s="102"/>
    </row>
    <row r="48" spans="1:43" s="97" customFormat="1" ht="14.25" customHeight="1">
      <c r="A48" s="95"/>
      <c r="B48" s="490"/>
      <c r="C48" s="178"/>
      <c r="D48" s="179"/>
      <c r="E48" s="179"/>
      <c r="F48" s="102"/>
      <c r="G48" s="178"/>
      <c r="H48" s="179"/>
      <c r="I48" s="289" t="s">
        <v>167</v>
      </c>
      <c r="J48" s="293"/>
      <c r="K48" s="293"/>
      <c r="L48" s="291"/>
      <c r="M48" s="291"/>
      <c r="N48" s="293"/>
      <c r="O48" s="293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5"/>
      <c r="AA48" s="475"/>
      <c r="AB48" s="475"/>
      <c r="AC48" s="475"/>
      <c r="AD48" s="475"/>
      <c r="AE48" s="475"/>
      <c r="AF48" s="293"/>
      <c r="AG48" s="293"/>
      <c r="AH48" s="293"/>
      <c r="AI48" s="293"/>
      <c r="AJ48" s="293"/>
      <c r="AK48" s="293"/>
      <c r="AL48" s="293"/>
      <c r="AM48" s="293"/>
      <c r="AN48" s="293"/>
      <c r="AO48" s="103"/>
      <c r="AP48" s="103"/>
      <c r="AQ48" s="102"/>
    </row>
    <row r="49" spans="1:43" s="97" customFormat="1" ht="14.25" customHeight="1">
      <c r="A49" s="95"/>
      <c r="B49" s="490"/>
      <c r="C49" s="178"/>
      <c r="D49" s="179"/>
      <c r="E49" s="179"/>
      <c r="F49" s="102"/>
      <c r="G49" s="178"/>
      <c r="H49" s="179"/>
      <c r="I49" s="289" t="s">
        <v>178</v>
      </c>
      <c r="J49" s="293"/>
      <c r="K49" s="293"/>
      <c r="L49" s="291"/>
      <c r="M49" s="291"/>
      <c r="N49" s="293"/>
      <c r="O49" s="293"/>
      <c r="P49" s="476"/>
      <c r="Q49" s="476"/>
      <c r="R49" s="476"/>
      <c r="S49" s="476"/>
      <c r="T49" s="285" t="s">
        <v>163</v>
      </c>
      <c r="U49" s="286"/>
      <c r="V49" s="285"/>
      <c r="W49" s="285"/>
      <c r="X49" s="285"/>
      <c r="Y49" s="478"/>
      <c r="Z49" s="478"/>
      <c r="AA49" s="478"/>
      <c r="AB49" s="478"/>
      <c r="AC49" s="478"/>
      <c r="AD49" s="287" t="s">
        <v>186</v>
      </c>
      <c r="AE49" s="287"/>
      <c r="AF49" s="285"/>
      <c r="AG49" s="285"/>
      <c r="AH49" s="472"/>
      <c r="AI49" s="472"/>
      <c r="AJ49" s="472"/>
      <c r="AK49" s="472"/>
      <c r="AL49" s="472"/>
      <c r="AM49" s="472"/>
      <c r="AN49" s="288" t="s">
        <v>164</v>
      </c>
      <c r="AO49" s="103"/>
      <c r="AP49" s="103"/>
      <c r="AQ49" s="102"/>
    </row>
    <row r="50" spans="1:43" s="97" customFormat="1" ht="14.25" customHeight="1">
      <c r="A50" s="95"/>
      <c r="B50" s="490"/>
      <c r="C50" s="279"/>
      <c r="D50" s="179"/>
      <c r="E50" s="179"/>
      <c r="F50" s="102"/>
      <c r="G50" s="178"/>
      <c r="H50" s="179"/>
      <c r="I50" s="294" t="s">
        <v>185</v>
      </c>
      <c r="J50" s="295"/>
      <c r="K50" s="295"/>
      <c r="L50" s="296"/>
      <c r="M50" s="296"/>
      <c r="N50" s="295"/>
      <c r="O50" s="295"/>
      <c r="P50" s="473"/>
      <c r="Q50" s="473"/>
      <c r="R50" s="473"/>
      <c r="S50" s="473"/>
      <c r="T50" s="473"/>
      <c r="U50" s="473"/>
      <c r="V50" s="473"/>
      <c r="W50" s="473"/>
      <c r="X50" s="473"/>
      <c r="Y50" s="473"/>
      <c r="Z50" s="473"/>
      <c r="AA50" s="473"/>
      <c r="AB50" s="473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108"/>
      <c r="AP50" s="103"/>
      <c r="AQ50" s="102"/>
    </row>
    <row r="51" spans="1:43" s="97" customFormat="1" ht="6" customHeight="1">
      <c r="A51" s="95"/>
      <c r="B51" s="490"/>
      <c r="C51" s="279"/>
      <c r="D51" s="179"/>
      <c r="E51" s="179"/>
      <c r="F51" s="179"/>
      <c r="G51" s="178"/>
      <c r="H51" s="179"/>
      <c r="I51" s="179"/>
      <c r="J51" s="102"/>
      <c r="K51" s="102"/>
      <c r="L51" s="236"/>
      <c r="M51" s="236"/>
      <c r="N51" s="236"/>
      <c r="O51" s="236"/>
      <c r="P51" s="236"/>
      <c r="Q51" s="236"/>
      <c r="R51" s="236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103"/>
      <c r="AQ51" s="102"/>
    </row>
    <row r="52" spans="1:43" s="97" customFormat="1" ht="14.25" customHeight="1">
      <c r="A52" s="95"/>
      <c r="B52" s="490"/>
      <c r="C52" s="261"/>
      <c r="D52" s="114"/>
      <c r="E52" s="114"/>
      <c r="F52" s="102"/>
      <c r="G52" s="283"/>
      <c r="H52" s="115"/>
      <c r="I52" s="141" t="s">
        <v>171</v>
      </c>
      <c r="J52" s="266"/>
      <c r="K52" s="232"/>
      <c r="L52" s="284"/>
      <c r="M52" s="284"/>
      <c r="N52" s="139"/>
      <c r="O52" s="139"/>
      <c r="P52" s="266"/>
      <c r="Q52" s="266"/>
      <c r="R52" s="266"/>
      <c r="S52" s="266"/>
      <c r="T52" s="139"/>
      <c r="U52" s="139"/>
      <c r="V52" s="266"/>
      <c r="W52" s="139"/>
      <c r="X52" s="139"/>
      <c r="Y52" s="266"/>
      <c r="Z52" s="139"/>
      <c r="AA52" s="139"/>
      <c r="AB52" s="266"/>
      <c r="AC52" s="139"/>
      <c r="AD52" s="139"/>
      <c r="AE52" s="266"/>
      <c r="AF52" s="139"/>
      <c r="AG52" s="139"/>
      <c r="AH52" s="266"/>
      <c r="AI52" s="139"/>
      <c r="AJ52" s="139"/>
      <c r="AK52" s="266"/>
      <c r="AL52" s="139"/>
      <c r="AM52" s="139"/>
      <c r="AN52" s="266"/>
      <c r="AO52" s="267"/>
      <c r="AP52" s="180"/>
      <c r="AQ52" s="253"/>
    </row>
    <row r="53" spans="1:43" s="97" customFormat="1" ht="14.25" customHeight="1">
      <c r="A53" s="95"/>
      <c r="B53" s="490"/>
      <c r="C53" s="261"/>
      <c r="D53" s="114"/>
      <c r="E53" s="114"/>
      <c r="F53" s="102"/>
      <c r="G53" s="114"/>
      <c r="H53" s="114"/>
      <c r="I53" s="289" t="s">
        <v>166</v>
      </c>
      <c r="J53" s="290"/>
      <c r="K53" s="293"/>
      <c r="L53" s="291"/>
      <c r="M53" s="291"/>
      <c r="N53" s="292"/>
      <c r="O53" s="292"/>
      <c r="P53" s="474"/>
      <c r="Q53" s="474"/>
      <c r="R53" s="474"/>
      <c r="S53" s="474"/>
      <c r="T53" s="474"/>
      <c r="U53" s="474"/>
      <c r="V53" s="474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474"/>
      <c r="AO53" s="262"/>
      <c r="AP53" s="180"/>
      <c r="AQ53" s="253"/>
    </row>
    <row r="54" spans="1:43" s="97" customFormat="1" ht="14.25" customHeight="1">
      <c r="A54" s="95"/>
      <c r="B54" s="490"/>
      <c r="C54" s="278"/>
      <c r="D54" s="179"/>
      <c r="E54" s="179"/>
      <c r="F54" s="102"/>
      <c r="G54" s="179"/>
      <c r="H54" s="179"/>
      <c r="I54" s="289" t="s">
        <v>168</v>
      </c>
      <c r="J54" s="293"/>
      <c r="K54" s="293"/>
      <c r="L54" s="291"/>
      <c r="M54" s="291"/>
      <c r="N54" s="293"/>
      <c r="O54" s="293"/>
      <c r="P54" s="475"/>
      <c r="Q54" s="475"/>
      <c r="R54" s="475"/>
      <c r="S54" s="475"/>
      <c r="T54" s="475"/>
      <c r="U54" s="475"/>
      <c r="V54" s="475"/>
      <c r="W54" s="475"/>
      <c r="X54" s="475"/>
      <c r="Y54" s="475"/>
      <c r="Z54" s="475"/>
      <c r="AA54" s="475"/>
      <c r="AB54" s="475"/>
      <c r="AC54" s="475"/>
      <c r="AD54" s="475"/>
      <c r="AE54" s="475"/>
      <c r="AF54" s="475"/>
      <c r="AG54" s="475"/>
      <c r="AH54" s="475"/>
      <c r="AI54" s="475"/>
      <c r="AJ54" s="475"/>
      <c r="AK54" s="475"/>
      <c r="AL54" s="475"/>
      <c r="AM54" s="475"/>
      <c r="AN54" s="475"/>
      <c r="AO54" s="103"/>
      <c r="AP54" s="103"/>
      <c r="AQ54" s="102"/>
    </row>
    <row r="55" spans="1:43" s="97" customFormat="1" ht="14.25" customHeight="1">
      <c r="A55" s="95"/>
      <c r="B55" s="490"/>
      <c r="C55" s="278"/>
      <c r="D55" s="179"/>
      <c r="E55" s="179"/>
      <c r="F55" s="102"/>
      <c r="G55" s="179"/>
      <c r="H55" s="179"/>
      <c r="I55" s="289" t="s">
        <v>179</v>
      </c>
      <c r="J55" s="293"/>
      <c r="K55" s="293"/>
      <c r="L55" s="291"/>
      <c r="M55" s="291"/>
      <c r="N55" s="293"/>
      <c r="O55" s="293"/>
      <c r="P55" s="475"/>
      <c r="Q55" s="475"/>
      <c r="R55" s="475"/>
      <c r="S55" s="475"/>
      <c r="T55" s="475"/>
      <c r="U55" s="475"/>
      <c r="V55" s="475"/>
      <c r="W55" s="475"/>
      <c r="X55" s="475"/>
      <c r="Y55" s="475"/>
      <c r="Z55" s="475"/>
      <c r="AA55" s="475"/>
      <c r="AB55" s="475"/>
      <c r="AC55" s="475"/>
      <c r="AD55" s="475"/>
      <c r="AE55" s="475"/>
      <c r="AF55" s="475"/>
      <c r="AG55" s="475"/>
      <c r="AH55" s="475"/>
      <c r="AI55" s="475"/>
      <c r="AJ55" s="475"/>
      <c r="AK55" s="475"/>
      <c r="AL55" s="475"/>
      <c r="AM55" s="475"/>
      <c r="AN55" s="475"/>
      <c r="AO55" s="103"/>
      <c r="AP55" s="103"/>
      <c r="AQ55" s="102"/>
    </row>
    <row r="56" spans="1:43" s="97" customFormat="1" ht="14.25" customHeight="1">
      <c r="A56" s="95"/>
      <c r="B56" s="490"/>
      <c r="C56" s="178"/>
      <c r="D56" s="179"/>
      <c r="E56" s="179"/>
      <c r="F56" s="102"/>
      <c r="G56" s="179"/>
      <c r="H56" s="179"/>
      <c r="I56" s="289" t="s">
        <v>167</v>
      </c>
      <c r="J56" s="293"/>
      <c r="K56" s="293"/>
      <c r="L56" s="291"/>
      <c r="M56" s="291"/>
      <c r="N56" s="293"/>
      <c r="O56" s="293"/>
      <c r="P56" s="475"/>
      <c r="Q56" s="475"/>
      <c r="R56" s="475"/>
      <c r="S56" s="475"/>
      <c r="T56" s="475"/>
      <c r="U56" s="475"/>
      <c r="V56" s="475"/>
      <c r="W56" s="475"/>
      <c r="X56" s="475"/>
      <c r="Y56" s="475"/>
      <c r="Z56" s="475"/>
      <c r="AA56" s="475"/>
      <c r="AB56" s="475"/>
      <c r="AC56" s="475"/>
      <c r="AD56" s="475"/>
      <c r="AE56" s="475"/>
      <c r="AF56" s="293"/>
      <c r="AG56" s="293"/>
      <c r="AH56" s="293"/>
      <c r="AI56" s="293"/>
      <c r="AJ56" s="293"/>
      <c r="AK56" s="293"/>
      <c r="AL56" s="293"/>
      <c r="AM56" s="293"/>
      <c r="AN56" s="293"/>
      <c r="AO56" s="103"/>
      <c r="AP56" s="103"/>
      <c r="AQ56" s="102"/>
    </row>
    <row r="57" spans="1:43" s="97" customFormat="1" ht="14.25" customHeight="1">
      <c r="A57" s="95"/>
      <c r="B57" s="490"/>
      <c r="C57" s="178"/>
      <c r="D57" s="179"/>
      <c r="E57" s="179"/>
      <c r="F57" s="102"/>
      <c r="G57" s="179"/>
      <c r="H57" s="179"/>
      <c r="I57" s="289" t="s">
        <v>178</v>
      </c>
      <c r="J57" s="293"/>
      <c r="K57" s="293"/>
      <c r="L57" s="291"/>
      <c r="M57" s="291"/>
      <c r="N57" s="293"/>
      <c r="O57" s="293"/>
      <c r="P57" s="476"/>
      <c r="Q57" s="476"/>
      <c r="R57" s="476"/>
      <c r="S57" s="476"/>
      <c r="T57" s="285" t="s">
        <v>163</v>
      </c>
      <c r="U57" s="286"/>
      <c r="V57" s="285"/>
      <c r="W57" s="285"/>
      <c r="X57" s="285"/>
      <c r="Y57" s="478"/>
      <c r="Z57" s="478"/>
      <c r="AA57" s="478"/>
      <c r="AB57" s="478"/>
      <c r="AC57" s="478"/>
      <c r="AD57" s="287" t="s">
        <v>186</v>
      </c>
      <c r="AE57" s="287"/>
      <c r="AF57" s="285"/>
      <c r="AG57" s="285"/>
      <c r="AH57" s="472"/>
      <c r="AI57" s="472"/>
      <c r="AJ57" s="472"/>
      <c r="AK57" s="472"/>
      <c r="AL57" s="472"/>
      <c r="AM57" s="472"/>
      <c r="AN57" s="288" t="s">
        <v>164</v>
      </c>
      <c r="AO57" s="103"/>
      <c r="AP57" s="103"/>
      <c r="AQ57" s="102"/>
    </row>
    <row r="58" spans="1:43" s="97" customFormat="1" ht="14.25" customHeight="1">
      <c r="A58" s="95"/>
      <c r="B58" s="490"/>
      <c r="C58" s="279"/>
      <c r="D58" s="179"/>
      <c r="E58" s="179"/>
      <c r="F58" s="102"/>
      <c r="G58" s="179"/>
      <c r="H58" s="179"/>
      <c r="I58" s="294" t="s">
        <v>185</v>
      </c>
      <c r="J58" s="295"/>
      <c r="K58" s="295"/>
      <c r="L58" s="296"/>
      <c r="M58" s="296"/>
      <c r="N58" s="295"/>
      <c r="O58" s="295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108"/>
      <c r="AP58" s="103"/>
      <c r="AQ58" s="102"/>
    </row>
    <row r="59" spans="1:43" s="97" customFormat="1" ht="6" customHeight="1">
      <c r="A59" s="95"/>
      <c r="B59" s="490"/>
      <c r="C59" s="280"/>
      <c r="D59" s="182"/>
      <c r="E59" s="182"/>
      <c r="F59" s="182"/>
      <c r="G59" s="182"/>
      <c r="H59" s="182"/>
      <c r="I59" s="182"/>
      <c r="J59" s="236"/>
      <c r="K59" s="236"/>
      <c r="L59" s="236"/>
      <c r="M59" s="236"/>
      <c r="N59" s="236"/>
      <c r="O59" s="236"/>
      <c r="P59" s="236"/>
      <c r="Q59" s="236"/>
      <c r="R59" s="758"/>
      <c r="S59" s="759"/>
      <c r="T59" s="759"/>
      <c r="U59" s="759"/>
      <c r="V59" s="759"/>
      <c r="W59" s="759"/>
      <c r="X59" s="759"/>
      <c r="Y59" s="759"/>
      <c r="Z59" s="759"/>
      <c r="AA59" s="759"/>
      <c r="AB59" s="759"/>
      <c r="AC59" s="759"/>
      <c r="AD59" s="759"/>
      <c r="AE59" s="759"/>
      <c r="AF59" s="758"/>
      <c r="AG59" s="236"/>
      <c r="AH59" s="236"/>
      <c r="AI59" s="236"/>
      <c r="AJ59" s="236"/>
      <c r="AK59" s="236"/>
      <c r="AL59" s="236"/>
      <c r="AM59" s="236"/>
      <c r="AN59" s="236"/>
      <c r="AO59" s="236"/>
      <c r="AP59" s="108"/>
      <c r="AQ59" s="102"/>
    </row>
    <row r="60" spans="1:43" s="97" customFormat="1" ht="14.25">
      <c r="A60" s="95"/>
      <c r="B60" s="490"/>
      <c r="C60" s="176"/>
      <c r="D60" s="298" t="s">
        <v>180</v>
      </c>
      <c r="E60" s="176"/>
      <c r="F60" s="176"/>
      <c r="G60" s="176"/>
      <c r="H60" s="176"/>
      <c r="I60" s="176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102"/>
    </row>
    <row r="61" spans="1:43" s="97" customFormat="1" ht="15.75" customHeight="1">
      <c r="A61" s="95"/>
      <c r="B61" s="479"/>
      <c r="C61" s="479"/>
      <c r="D61" s="479"/>
      <c r="E61" s="479"/>
      <c r="F61" s="479"/>
      <c r="G61" s="479"/>
      <c r="H61" s="479"/>
      <c r="I61" s="479"/>
      <c r="J61" s="479"/>
      <c r="K61" s="479"/>
      <c r="L61" s="479"/>
      <c r="M61" s="479"/>
      <c r="N61" s="479"/>
      <c r="O61" s="479"/>
      <c r="P61" s="479"/>
      <c r="Q61" s="479"/>
      <c r="R61" s="479"/>
      <c r="S61" s="479"/>
      <c r="T61" s="479"/>
      <c r="U61" s="479"/>
      <c r="V61" s="479"/>
      <c r="W61" s="479"/>
      <c r="X61" s="479"/>
      <c r="Y61" s="479"/>
      <c r="Z61" s="479"/>
      <c r="AA61" s="479"/>
      <c r="AB61" s="479"/>
      <c r="AC61" s="479"/>
      <c r="AD61" s="479"/>
      <c r="AE61" s="479"/>
      <c r="AF61" s="479"/>
      <c r="AG61" s="479"/>
      <c r="AH61" s="479"/>
      <c r="AI61" s="479"/>
      <c r="AJ61" s="479"/>
      <c r="AK61" s="479"/>
      <c r="AL61" s="479"/>
      <c r="AM61" s="479"/>
      <c r="AN61" s="479"/>
      <c r="AO61" s="479"/>
      <c r="AP61" s="479"/>
      <c r="AQ61" s="479"/>
    </row>
  </sheetData>
  <sheetProtection/>
  <mergeCells count="70">
    <mergeCell ref="O12:AD12"/>
    <mergeCell ref="B6:B12"/>
    <mergeCell ref="M6:AQ6"/>
    <mergeCell ref="R7:AQ7"/>
    <mergeCell ref="T9:U9"/>
    <mergeCell ref="V9:W9"/>
    <mergeCell ref="Z9:AA9"/>
    <mergeCell ref="C6:L6"/>
    <mergeCell ref="Q9:R9"/>
    <mergeCell ref="C10:I10"/>
    <mergeCell ref="B1:T1"/>
    <mergeCell ref="U1:AQ1"/>
    <mergeCell ref="B2:AQ2"/>
    <mergeCell ref="AG5:AH5"/>
    <mergeCell ref="AJ5:AK5"/>
    <mergeCell ref="AM5:AN5"/>
    <mergeCell ref="P3:T3"/>
    <mergeCell ref="B4:AQ4"/>
    <mergeCell ref="AE5:AF5"/>
    <mergeCell ref="L9:M9"/>
    <mergeCell ref="C8:K8"/>
    <mergeCell ref="L8:AN8"/>
    <mergeCell ref="AC9:AD9"/>
    <mergeCell ref="N9:O9"/>
    <mergeCell ref="AF9:AG9"/>
    <mergeCell ref="B61:AQ61"/>
    <mergeCell ref="B31:B60"/>
    <mergeCell ref="O13:AD13"/>
    <mergeCell ref="X9:Y9"/>
    <mergeCell ref="AM13:AN13"/>
    <mergeCell ref="D14:Z14"/>
    <mergeCell ref="O11:AD11"/>
    <mergeCell ref="AH49:AM49"/>
    <mergeCell ref="P50:AB50"/>
    <mergeCell ref="C9:J9"/>
    <mergeCell ref="L10:M10"/>
    <mergeCell ref="M15:P15"/>
    <mergeCell ref="U26:Y26"/>
    <mergeCell ref="P30:AN30"/>
    <mergeCell ref="P31:AN31"/>
    <mergeCell ref="P32:AN32"/>
    <mergeCell ref="AD26:AI26"/>
    <mergeCell ref="R19:Z20"/>
    <mergeCell ref="L12:M12"/>
    <mergeCell ref="O10:AD10"/>
    <mergeCell ref="P33:AE33"/>
    <mergeCell ref="O27:AA27"/>
    <mergeCell ref="P57:S57"/>
    <mergeCell ref="Y57:AC57"/>
    <mergeCell ref="P48:AE48"/>
    <mergeCell ref="P49:S49"/>
    <mergeCell ref="Y49:AC49"/>
    <mergeCell ref="P41:AE41"/>
    <mergeCell ref="P55:AN55"/>
    <mergeCell ref="Y34:AC34"/>
    <mergeCell ref="AH34:AM34"/>
    <mergeCell ref="P34:S34"/>
    <mergeCell ref="P35:AB35"/>
    <mergeCell ref="P38:AN38"/>
    <mergeCell ref="P39:AN39"/>
    <mergeCell ref="P56:AE56"/>
    <mergeCell ref="P40:AN40"/>
    <mergeCell ref="AH57:AM57"/>
    <mergeCell ref="P58:AB58"/>
    <mergeCell ref="P42:AB42"/>
    <mergeCell ref="P45:AN45"/>
    <mergeCell ref="P46:AN46"/>
    <mergeCell ref="P47:AN47"/>
    <mergeCell ref="P53:AN53"/>
    <mergeCell ref="P54:AN54"/>
  </mergeCells>
  <dataValidations count="4">
    <dataValidation type="list" allowBlank="1" showInputMessage="1" showErrorMessage="1" sqref="P3">
      <formula1>"設計,工事監理"</formula1>
    </dataValidation>
    <dataValidation allowBlank="1" showInputMessage="1" showErrorMessage="1" sqref="B62:AQ65536 C61:I61 F52:F58 I44:K50 AN57 T46:AN48 Q52:S56 AC58:AN58 N52:P58 AO29:AP58 AQ22:AQ58 AR1:IV58 A1:A65536 B28:B61 J51:S51 C50:C55 T51:AN52 AC42:AN42 I29:J35 V28 AN34 O27 T29:AN29 AB28 AJ26:AJ27 AK26:AK28 AH24:AI24 P18:T18 C5:L5 W17 M18:N18 U17:V18 L21:Z24 AL27:AP27 AN28:AP28 AL17:AM18 AH20:AH23 AJ22:AP24 AB21:AG24 C6:C32 AQ13:AQ16 F26:F50 AI20:AI22 AM13:AP14 AE10:AG14 AP17:AP18 AQ18:AQ20 AI17:AJ18 AH28 AE17:AG18 AK21:AL21 AM5:AQ9 C2:T2 U1:AQ2 O5:U8 AA5:AG8 L16:L18 M16:O16 P14:X14 AM11:AQ12 AN21:AQ21 B1:B22 AA14:AD14 AH5:AL14 V5:Z9 M5:N14 O10:O14 D7:L14 E16:E22 D17:D23 AJ20:AP20 F16:J23 AA19:AP19 L19:R19 L20:Q20 AE28 AA20:AG20 L28:M28 P28:S28 Y28 Q29:S33 AC35:AN36 N29:P42 G28:J28 C35:C40 Q36:S41 T36:AB36 J59:IV61 T37:AN37 L36:M36 J36 AL26:AM26 T31:AN33 C42:C47 T43:AN44 J43:S43 I37:J42 AN49 T39:AN41 Q44:S48"/>
    <dataValidation allowBlank="1" showInputMessage="1" showErrorMessage="1" sqref="AC50:AN50 N44:P50 C58:C59 D28:E28 K16:K42 F25:J25 I52:K58 T54:AN56"/>
    <dataValidation allowBlank="1" showInputMessage="1" showErrorMessage="1" sqref="M17:T17"/>
  </dataValidations>
  <printOptions horizontalCentered="1" verticalCentered="1"/>
  <pageMargins left="0.7874015748031497" right="0.35433070866141736" top="0.7086614173228347" bottom="0.8267716535433072" header="0.1968503937007874" footer="0.196850393700787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Y43"/>
  <sheetViews>
    <sheetView view="pageBreakPreview" zoomScaleNormal="70" zoomScaleSheetLayoutView="100" zoomScalePageLayoutView="85" workbookViewId="0" topLeftCell="A1">
      <selection activeCell="A1" sqref="A1"/>
    </sheetView>
  </sheetViews>
  <sheetFormatPr defaultColWidth="8.796875" defaultRowHeight="15"/>
  <cols>
    <col min="1" max="1" width="2.59765625" style="190" customWidth="1"/>
    <col min="2" max="14" width="0.8984375" style="193" customWidth="1"/>
    <col min="15" max="15" width="1" style="193" customWidth="1"/>
    <col min="16" max="16" width="1.1015625" style="193" customWidth="1"/>
    <col min="17" max="103" width="0.8984375" style="193" customWidth="1"/>
    <col min="104" max="16384" width="9" style="193" customWidth="1"/>
  </cols>
  <sheetData>
    <row r="1" s="190" customFormat="1" ht="15" customHeight="1"/>
    <row r="2" spans="2:103" ht="13.5">
      <c r="B2" s="191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192"/>
    </row>
    <row r="3" spans="2:103" ht="30" customHeight="1">
      <c r="B3" s="504" t="s">
        <v>196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505"/>
      <c r="BG3" s="505"/>
      <c r="BH3" s="505"/>
      <c r="BI3" s="505"/>
      <c r="BJ3" s="505"/>
      <c r="BK3" s="505"/>
      <c r="BL3" s="505"/>
      <c r="BM3" s="505"/>
      <c r="BN3" s="505"/>
      <c r="BO3" s="505"/>
      <c r="BP3" s="505"/>
      <c r="BQ3" s="505"/>
      <c r="BR3" s="505"/>
      <c r="BS3" s="505"/>
      <c r="BT3" s="505"/>
      <c r="BU3" s="505"/>
      <c r="BV3" s="505"/>
      <c r="BW3" s="505"/>
      <c r="BX3" s="505"/>
      <c r="BY3" s="505"/>
      <c r="BZ3" s="505"/>
      <c r="CA3" s="505"/>
      <c r="CB3" s="505"/>
      <c r="CC3" s="505"/>
      <c r="CD3" s="505"/>
      <c r="CE3" s="505"/>
      <c r="CF3" s="505"/>
      <c r="CG3" s="505"/>
      <c r="CH3" s="505"/>
      <c r="CI3" s="505"/>
      <c r="CJ3" s="505"/>
      <c r="CK3" s="505"/>
      <c r="CL3" s="505"/>
      <c r="CM3" s="505"/>
      <c r="CN3" s="505"/>
      <c r="CO3" s="505"/>
      <c r="CP3" s="505"/>
      <c r="CQ3" s="505"/>
      <c r="CR3" s="505"/>
      <c r="CS3" s="505"/>
      <c r="CT3" s="505"/>
      <c r="CU3" s="505"/>
      <c r="CV3" s="505"/>
      <c r="CW3" s="505"/>
      <c r="CX3" s="505"/>
      <c r="CY3" s="506"/>
    </row>
    <row r="4" spans="2:103" ht="13.5">
      <c r="B4" s="194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/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/>
      <c r="CP4" s="306"/>
      <c r="CQ4" s="306"/>
      <c r="CR4" s="306"/>
      <c r="CS4" s="306"/>
      <c r="CT4" s="306"/>
      <c r="CU4" s="306"/>
      <c r="CV4" s="306"/>
      <c r="CW4" s="306"/>
      <c r="CX4" s="306"/>
      <c r="CY4" s="195"/>
    </row>
    <row r="5" spans="2:103" ht="14.25">
      <c r="B5" s="196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557" t="s">
        <v>201</v>
      </c>
      <c r="BT5" s="557"/>
      <c r="BU5" s="557"/>
      <c r="BV5" s="557"/>
      <c r="BW5" s="557"/>
      <c r="BX5" s="560"/>
      <c r="BY5" s="560"/>
      <c r="BZ5" s="560"/>
      <c r="CA5" s="560"/>
      <c r="CB5" s="560"/>
      <c r="CC5" s="557" t="s">
        <v>17</v>
      </c>
      <c r="CD5" s="557"/>
      <c r="CE5" s="557"/>
      <c r="CF5" s="560"/>
      <c r="CG5" s="560"/>
      <c r="CH5" s="560"/>
      <c r="CI5" s="560"/>
      <c r="CJ5" s="560"/>
      <c r="CK5" s="557" t="s">
        <v>19</v>
      </c>
      <c r="CL5" s="557"/>
      <c r="CM5" s="557"/>
      <c r="CN5" s="560"/>
      <c r="CO5" s="560"/>
      <c r="CP5" s="560"/>
      <c r="CQ5" s="560"/>
      <c r="CR5" s="560"/>
      <c r="CS5" s="557" t="s">
        <v>20</v>
      </c>
      <c r="CT5" s="557"/>
      <c r="CU5" s="557"/>
      <c r="CV5" s="306"/>
      <c r="CW5" s="306"/>
      <c r="CX5" s="306"/>
      <c r="CY5" s="195"/>
    </row>
    <row r="6" spans="2:103" ht="14.25">
      <c r="B6" s="196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06"/>
      <c r="CW6" s="306"/>
      <c r="CX6" s="306"/>
      <c r="CY6" s="195"/>
    </row>
    <row r="7" spans="2:103" ht="14.25">
      <c r="B7" s="196"/>
      <c r="C7" s="310"/>
      <c r="D7" s="310"/>
      <c r="E7" s="310"/>
      <c r="F7" s="558" t="s">
        <v>227</v>
      </c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9"/>
      <c r="U7" s="559"/>
      <c r="V7" s="559"/>
      <c r="W7" s="559"/>
      <c r="X7" s="559"/>
      <c r="Y7" s="559"/>
      <c r="Z7" s="559"/>
      <c r="AA7" s="559"/>
      <c r="AB7" s="559"/>
      <c r="AC7" s="559"/>
      <c r="AD7" s="559"/>
      <c r="AE7" s="559"/>
      <c r="AF7" s="559"/>
      <c r="AG7" s="559"/>
      <c r="AH7" s="559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310"/>
      <c r="CT7" s="310"/>
      <c r="CU7" s="310"/>
      <c r="CV7" s="306"/>
      <c r="CW7" s="306"/>
      <c r="CX7" s="306"/>
      <c r="CY7" s="195"/>
    </row>
    <row r="8" spans="2:103" ht="14.25">
      <c r="B8" s="196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06"/>
      <c r="CW8" s="306"/>
      <c r="CX8" s="306"/>
      <c r="CY8" s="195"/>
    </row>
    <row r="9" spans="2:103" ht="14.25">
      <c r="B9" s="196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06"/>
      <c r="CW9" s="306"/>
      <c r="CX9" s="306"/>
      <c r="CY9" s="195"/>
    </row>
    <row r="10" spans="2:103" ht="18" customHeight="1">
      <c r="B10" s="196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10"/>
      <c r="AX10" s="310"/>
      <c r="AY10" s="555" t="s">
        <v>27</v>
      </c>
      <c r="AZ10" s="555"/>
      <c r="BA10" s="555"/>
      <c r="BB10" s="555"/>
      <c r="BC10" s="555"/>
      <c r="BD10" s="555"/>
      <c r="BE10" s="310"/>
      <c r="BF10" s="310"/>
      <c r="BG10" s="556" t="str">
        <f>IF('共通事項入力Sheet'!J4="","",'共通事項入力Sheet'!J4)</f>
        <v>厚木市中町3-17-17</v>
      </c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6"/>
      <c r="BX10" s="556"/>
      <c r="BY10" s="556"/>
      <c r="BZ10" s="556"/>
      <c r="CA10" s="556"/>
      <c r="CB10" s="556"/>
      <c r="CC10" s="556"/>
      <c r="CD10" s="556"/>
      <c r="CE10" s="556"/>
      <c r="CF10" s="556"/>
      <c r="CG10" s="556"/>
      <c r="CH10" s="556"/>
      <c r="CI10" s="556"/>
      <c r="CJ10" s="556"/>
      <c r="CK10" s="556"/>
      <c r="CL10" s="556"/>
      <c r="CM10" s="556"/>
      <c r="CN10" s="556"/>
      <c r="CO10" s="556"/>
      <c r="CP10" s="556"/>
      <c r="CQ10" s="556"/>
      <c r="CR10" s="556"/>
      <c r="CS10" s="556"/>
      <c r="CT10" s="556"/>
      <c r="CU10" s="310"/>
      <c r="CV10" s="306"/>
      <c r="CW10" s="306"/>
      <c r="CX10" s="306"/>
      <c r="CY10" s="195"/>
    </row>
    <row r="11" spans="2:103" ht="18" customHeight="1">
      <c r="B11" s="196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557" t="s">
        <v>189</v>
      </c>
      <c r="AH11" s="559"/>
      <c r="AI11" s="559"/>
      <c r="AJ11" s="559"/>
      <c r="AK11" s="559"/>
      <c r="AL11" s="559"/>
      <c r="AM11" s="559"/>
      <c r="AN11" s="559"/>
      <c r="AO11" s="559"/>
      <c r="AP11" s="559"/>
      <c r="AQ11" s="559"/>
      <c r="AR11" s="559"/>
      <c r="AS11" s="559"/>
      <c r="AT11" s="559"/>
      <c r="AU11" s="559"/>
      <c r="AV11" s="559"/>
      <c r="AW11" s="559"/>
      <c r="AX11" s="310"/>
      <c r="AY11" s="310"/>
      <c r="AZ11" s="309"/>
      <c r="BA11" s="309"/>
      <c r="BB11" s="309"/>
      <c r="BC11" s="309"/>
      <c r="BD11" s="309"/>
      <c r="BE11" s="310"/>
      <c r="BF11" s="310"/>
      <c r="BG11" s="556" t="str">
        <f>IF('共通事項入力Sheet'!J5="","",'共通事項入力Sheet'!J5)</f>
        <v>厚木市役所　第２庁舎</v>
      </c>
      <c r="BH11" s="556"/>
      <c r="BI11" s="556"/>
      <c r="BJ11" s="556"/>
      <c r="BK11" s="556"/>
      <c r="BL11" s="556"/>
      <c r="BM11" s="556"/>
      <c r="BN11" s="556"/>
      <c r="BO11" s="556"/>
      <c r="BP11" s="556"/>
      <c r="BQ11" s="556"/>
      <c r="BR11" s="556"/>
      <c r="BS11" s="556"/>
      <c r="BT11" s="556"/>
      <c r="BU11" s="556"/>
      <c r="BV11" s="556"/>
      <c r="BW11" s="556"/>
      <c r="BX11" s="556"/>
      <c r="BY11" s="556"/>
      <c r="BZ11" s="556"/>
      <c r="CA11" s="556"/>
      <c r="CB11" s="556"/>
      <c r="CC11" s="556"/>
      <c r="CD11" s="556"/>
      <c r="CE11" s="556"/>
      <c r="CF11" s="556"/>
      <c r="CG11" s="556"/>
      <c r="CH11" s="556"/>
      <c r="CI11" s="556"/>
      <c r="CJ11" s="556"/>
      <c r="CK11" s="556"/>
      <c r="CL11" s="556"/>
      <c r="CM11" s="556"/>
      <c r="CN11" s="556"/>
      <c r="CO11" s="556"/>
      <c r="CP11" s="556"/>
      <c r="CQ11" s="556"/>
      <c r="CR11" s="556"/>
      <c r="CS11" s="556"/>
      <c r="CT11" s="556"/>
      <c r="CU11" s="310"/>
      <c r="CV11" s="306"/>
      <c r="CW11" s="306"/>
      <c r="CX11" s="306"/>
      <c r="CY11" s="195"/>
    </row>
    <row r="12" spans="2:103" ht="18" customHeight="1">
      <c r="B12" s="196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10"/>
      <c r="AX12" s="310"/>
      <c r="AY12" s="555" t="s">
        <v>28</v>
      </c>
      <c r="AZ12" s="555"/>
      <c r="BA12" s="555"/>
      <c r="BB12" s="555"/>
      <c r="BC12" s="555"/>
      <c r="BD12" s="555"/>
      <c r="BE12" s="310"/>
      <c r="BF12" s="310"/>
      <c r="BG12" s="556" t="str">
        <f>IF('共通事項入力Sheet'!J6="","",'共通事項入力Sheet'!J6)</f>
        <v>株式会社　厚 木 設 計</v>
      </c>
      <c r="BH12" s="556"/>
      <c r="BI12" s="556"/>
      <c r="BJ12" s="556"/>
      <c r="BK12" s="556"/>
      <c r="BL12" s="556"/>
      <c r="BM12" s="556"/>
      <c r="BN12" s="556"/>
      <c r="BO12" s="556"/>
      <c r="BP12" s="556"/>
      <c r="BQ12" s="556"/>
      <c r="BR12" s="556"/>
      <c r="BS12" s="556"/>
      <c r="BT12" s="556"/>
      <c r="BU12" s="556"/>
      <c r="BV12" s="556"/>
      <c r="BW12" s="556"/>
      <c r="BX12" s="556"/>
      <c r="BY12" s="556"/>
      <c r="BZ12" s="556"/>
      <c r="CA12" s="556"/>
      <c r="CB12" s="556"/>
      <c r="CC12" s="556"/>
      <c r="CD12" s="556"/>
      <c r="CE12" s="556"/>
      <c r="CF12" s="556"/>
      <c r="CG12" s="556"/>
      <c r="CH12" s="556"/>
      <c r="CI12" s="556"/>
      <c r="CJ12" s="556"/>
      <c r="CK12" s="556"/>
      <c r="CL12" s="556"/>
      <c r="CM12" s="556"/>
      <c r="CN12" s="556"/>
      <c r="CO12" s="556"/>
      <c r="CP12" s="556"/>
      <c r="CQ12" s="556"/>
      <c r="CR12" s="310"/>
      <c r="CS12" s="310"/>
      <c r="CT12" s="310"/>
      <c r="CU12" s="310"/>
      <c r="CV12" s="306"/>
      <c r="CW12" s="306"/>
      <c r="CX12" s="306"/>
      <c r="CY12" s="195"/>
    </row>
    <row r="13" spans="2:103" ht="18" customHeight="1">
      <c r="B13" s="196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556" t="str">
        <f>IF('共通事項入力Sheet'!J7="","",'共通事項入力Sheet'!J7)</f>
        <v>代表取締役　厚 木 鮎 美</v>
      </c>
      <c r="BH13" s="556"/>
      <c r="BI13" s="556"/>
      <c r="BJ13" s="556"/>
      <c r="BK13" s="556"/>
      <c r="BL13" s="556"/>
      <c r="BM13" s="556"/>
      <c r="BN13" s="556"/>
      <c r="BO13" s="556"/>
      <c r="BP13" s="556"/>
      <c r="BQ13" s="556"/>
      <c r="BR13" s="556"/>
      <c r="BS13" s="556"/>
      <c r="BT13" s="556"/>
      <c r="BU13" s="556"/>
      <c r="BV13" s="556"/>
      <c r="BW13" s="556"/>
      <c r="BX13" s="556"/>
      <c r="BY13" s="556"/>
      <c r="BZ13" s="556"/>
      <c r="CA13" s="556"/>
      <c r="CB13" s="556"/>
      <c r="CC13" s="556"/>
      <c r="CD13" s="556"/>
      <c r="CE13" s="556"/>
      <c r="CF13" s="556"/>
      <c r="CG13" s="556"/>
      <c r="CH13" s="556"/>
      <c r="CI13" s="556"/>
      <c r="CJ13" s="556"/>
      <c r="CK13" s="556"/>
      <c r="CL13" s="556"/>
      <c r="CM13" s="556"/>
      <c r="CN13" s="556"/>
      <c r="CO13" s="556"/>
      <c r="CP13" s="556"/>
      <c r="CQ13" s="556"/>
      <c r="CR13" s="557"/>
      <c r="CS13" s="557"/>
      <c r="CT13" s="557"/>
      <c r="CU13" s="557"/>
      <c r="CV13" s="306"/>
      <c r="CW13" s="306"/>
      <c r="CX13" s="306"/>
      <c r="CY13" s="195"/>
    </row>
    <row r="14" spans="2:103" ht="14.25">
      <c r="B14" s="196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0"/>
      <c r="CQ14" s="310"/>
      <c r="CR14" s="310"/>
      <c r="CS14" s="310"/>
      <c r="CT14" s="310"/>
      <c r="CU14" s="310"/>
      <c r="CV14" s="306"/>
      <c r="CW14" s="306"/>
      <c r="CX14" s="306"/>
      <c r="CY14" s="195"/>
    </row>
    <row r="15" spans="2:103" ht="14.25">
      <c r="B15" s="196"/>
      <c r="C15" s="310"/>
      <c r="D15" s="554" t="s">
        <v>86</v>
      </c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54"/>
      <c r="AP15" s="554"/>
      <c r="AQ15" s="554"/>
      <c r="AR15" s="554"/>
      <c r="AS15" s="554"/>
      <c r="AT15" s="554"/>
      <c r="AU15" s="554"/>
      <c r="AV15" s="554"/>
      <c r="AW15" s="554"/>
      <c r="AX15" s="554"/>
      <c r="AY15" s="554"/>
      <c r="AZ15" s="310"/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06"/>
      <c r="CW15" s="306"/>
      <c r="CX15" s="306"/>
      <c r="CY15" s="195"/>
    </row>
    <row r="16" spans="2:103" ht="13.5">
      <c r="B16" s="197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198"/>
    </row>
    <row r="17" spans="2:103" ht="39.75" customHeight="1">
      <c r="B17" s="549" t="s">
        <v>46</v>
      </c>
      <c r="C17" s="550"/>
      <c r="D17" s="550"/>
      <c r="E17" s="550"/>
      <c r="F17" s="307"/>
      <c r="G17" s="552" t="s">
        <v>190</v>
      </c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307"/>
      <c r="AA17" s="199"/>
      <c r="AB17" s="307"/>
      <c r="AC17" s="553" t="str">
        <f>IF('共通事項入力Sheet'!J9="","",'共通事項入力Sheet'!J9)</f>
        <v>厚木市庁舎改修設計委託</v>
      </c>
      <c r="AD17" s="553"/>
      <c r="AE17" s="553"/>
      <c r="AF17" s="553"/>
      <c r="AG17" s="553"/>
      <c r="AH17" s="553"/>
      <c r="AI17" s="553"/>
      <c r="AJ17" s="553"/>
      <c r="AK17" s="553"/>
      <c r="AL17" s="553"/>
      <c r="AM17" s="553"/>
      <c r="AN17" s="553"/>
      <c r="AO17" s="553"/>
      <c r="AP17" s="553"/>
      <c r="AQ17" s="553"/>
      <c r="AR17" s="553"/>
      <c r="AS17" s="553"/>
      <c r="AT17" s="553"/>
      <c r="AU17" s="553"/>
      <c r="AV17" s="553"/>
      <c r="AW17" s="553"/>
      <c r="AX17" s="553"/>
      <c r="AY17" s="553"/>
      <c r="AZ17" s="553"/>
      <c r="BA17" s="553"/>
      <c r="BB17" s="553"/>
      <c r="BC17" s="553"/>
      <c r="BD17" s="553"/>
      <c r="BE17" s="553"/>
      <c r="BF17" s="553"/>
      <c r="BG17" s="553"/>
      <c r="BH17" s="553"/>
      <c r="BI17" s="553"/>
      <c r="BJ17" s="553"/>
      <c r="BK17" s="553"/>
      <c r="BL17" s="553"/>
      <c r="BM17" s="553"/>
      <c r="BN17" s="553"/>
      <c r="BO17" s="553"/>
      <c r="BP17" s="553"/>
      <c r="BQ17" s="553"/>
      <c r="BR17" s="553"/>
      <c r="BS17" s="553"/>
      <c r="BT17" s="553"/>
      <c r="BU17" s="553"/>
      <c r="BV17" s="553"/>
      <c r="BW17" s="553"/>
      <c r="BX17" s="553"/>
      <c r="BY17" s="553"/>
      <c r="BZ17" s="553"/>
      <c r="CA17" s="553"/>
      <c r="CB17" s="553"/>
      <c r="CC17" s="553"/>
      <c r="CD17" s="553"/>
      <c r="CE17" s="553"/>
      <c r="CF17" s="553"/>
      <c r="CG17" s="553"/>
      <c r="CH17" s="553"/>
      <c r="CI17" s="553"/>
      <c r="CJ17" s="553"/>
      <c r="CK17" s="553"/>
      <c r="CL17" s="553"/>
      <c r="CM17" s="553"/>
      <c r="CN17" s="553"/>
      <c r="CO17" s="553"/>
      <c r="CP17" s="553"/>
      <c r="CQ17" s="553"/>
      <c r="CR17" s="553"/>
      <c r="CS17" s="553"/>
      <c r="CT17" s="553"/>
      <c r="CU17" s="553"/>
      <c r="CV17" s="553"/>
      <c r="CW17" s="553"/>
      <c r="CX17" s="307"/>
      <c r="CY17" s="200"/>
    </row>
    <row r="18" spans="2:103" ht="39.75" customHeight="1">
      <c r="B18" s="549" t="s">
        <v>48</v>
      </c>
      <c r="C18" s="550"/>
      <c r="D18" s="550"/>
      <c r="E18" s="550"/>
      <c r="F18" s="307"/>
      <c r="G18" s="552" t="s">
        <v>191</v>
      </c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307"/>
      <c r="AA18" s="199"/>
      <c r="AB18" s="307"/>
      <c r="AC18" s="551" t="s">
        <v>10</v>
      </c>
      <c r="AD18" s="551"/>
      <c r="AE18" s="551"/>
      <c r="AF18" s="551"/>
      <c r="AG18" s="551"/>
      <c r="AH18" s="551"/>
      <c r="AI18" s="551"/>
      <c r="AJ18" s="308"/>
      <c r="AK18" s="553" t="str">
        <f>IF('共通事項入力Sheet'!L11="","",'共通事項入力Sheet'!L11)</f>
        <v>中町３－１７－１７</v>
      </c>
      <c r="AL18" s="553"/>
      <c r="AM18" s="553"/>
      <c r="AN18" s="553"/>
      <c r="AO18" s="553"/>
      <c r="AP18" s="553"/>
      <c r="AQ18" s="553"/>
      <c r="AR18" s="553"/>
      <c r="AS18" s="553"/>
      <c r="AT18" s="553"/>
      <c r="AU18" s="553"/>
      <c r="AV18" s="553"/>
      <c r="AW18" s="553"/>
      <c r="AX18" s="553"/>
      <c r="AY18" s="553"/>
      <c r="AZ18" s="553"/>
      <c r="BA18" s="553"/>
      <c r="BB18" s="553"/>
      <c r="BC18" s="553"/>
      <c r="BD18" s="553"/>
      <c r="BE18" s="553"/>
      <c r="BF18" s="553"/>
      <c r="BG18" s="553"/>
      <c r="BH18" s="553"/>
      <c r="BI18" s="553"/>
      <c r="BJ18" s="553"/>
      <c r="BK18" s="553"/>
      <c r="BL18" s="553"/>
      <c r="BM18" s="553"/>
      <c r="BN18" s="553"/>
      <c r="BO18" s="553"/>
      <c r="BP18" s="553"/>
      <c r="BQ18" s="553"/>
      <c r="BR18" s="553"/>
      <c r="BS18" s="553"/>
      <c r="BT18" s="553"/>
      <c r="BU18" s="553"/>
      <c r="BV18" s="553"/>
      <c r="BW18" s="553"/>
      <c r="BX18" s="553"/>
      <c r="BY18" s="553"/>
      <c r="BZ18" s="553"/>
      <c r="CA18" s="553"/>
      <c r="CB18" s="553"/>
      <c r="CC18" s="553"/>
      <c r="CD18" s="553"/>
      <c r="CE18" s="553"/>
      <c r="CF18" s="553"/>
      <c r="CG18" s="553"/>
      <c r="CH18" s="553"/>
      <c r="CI18" s="553"/>
      <c r="CJ18" s="553"/>
      <c r="CK18" s="553"/>
      <c r="CL18" s="553"/>
      <c r="CM18" s="553"/>
      <c r="CN18" s="553"/>
      <c r="CO18" s="553"/>
      <c r="CP18" s="553"/>
      <c r="CQ18" s="553"/>
      <c r="CR18" s="553"/>
      <c r="CS18" s="553"/>
      <c r="CT18" s="553"/>
      <c r="CU18" s="553"/>
      <c r="CV18" s="553"/>
      <c r="CW18" s="553"/>
      <c r="CX18" s="307"/>
      <c r="CY18" s="200"/>
    </row>
    <row r="19" spans="2:103" ht="39.75" customHeight="1">
      <c r="B19" s="549" t="s">
        <v>50</v>
      </c>
      <c r="C19" s="550"/>
      <c r="D19" s="550"/>
      <c r="E19" s="550"/>
      <c r="F19" s="307"/>
      <c r="G19" s="513" t="s">
        <v>87</v>
      </c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304"/>
      <c r="AA19" s="191"/>
      <c r="AB19" s="304"/>
      <c r="AC19" s="304"/>
      <c r="AD19" s="304"/>
      <c r="AE19" s="304"/>
      <c r="AF19" s="526" t="s">
        <v>88</v>
      </c>
      <c r="AG19" s="526"/>
      <c r="AH19" s="526"/>
      <c r="AI19" s="526"/>
      <c r="AJ19" s="526"/>
      <c r="AK19" s="526"/>
      <c r="AL19" s="526"/>
      <c r="AM19" s="526"/>
      <c r="AN19" s="526"/>
      <c r="AO19" s="526"/>
      <c r="AP19" s="526"/>
      <c r="AQ19" s="526"/>
      <c r="AR19" s="304"/>
      <c r="AS19" s="304"/>
      <c r="AT19" s="304"/>
      <c r="AU19" s="304"/>
      <c r="AV19" s="526" t="s">
        <v>89</v>
      </c>
      <c r="AW19" s="526"/>
      <c r="AX19" s="526"/>
      <c r="AY19" s="526"/>
      <c r="AZ19" s="526"/>
      <c r="BA19" s="526"/>
      <c r="BB19" s="526"/>
      <c r="BC19" s="304"/>
      <c r="BD19" s="304"/>
      <c r="BE19" s="304"/>
      <c r="BF19" s="304"/>
      <c r="BG19" s="526" t="s">
        <v>90</v>
      </c>
      <c r="BH19" s="551"/>
      <c r="BI19" s="551"/>
      <c r="BJ19" s="551"/>
      <c r="BK19" s="551"/>
      <c r="BL19" s="551"/>
      <c r="BM19" s="551"/>
      <c r="BN19" s="551"/>
      <c r="BO19" s="551"/>
      <c r="BP19" s="551"/>
      <c r="BQ19" s="551"/>
      <c r="BR19" s="551"/>
      <c r="BS19" s="307"/>
      <c r="BT19" s="307"/>
      <c r="BU19" s="307"/>
      <c r="BV19" s="304"/>
      <c r="BW19" s="551" t="s">
        <v>91</v>
      </c>
      <c r="BX19" s="551"/>
      <c r="BY19" s="551"/>
      <c r="BZ19" s="551"/>
      <c r="CA19" s="526"/>
      <c r="CB19" s="526"/>
      <c r="CC19" s="526"/>
      <c r="CD19" s="526"/>
      <c r="CE19" s="526"/>
      <c r="CF19" s="526"/>
      <c r="CG19" s="526"/>
      <c r="CH19" s="526"/>
      <c r="CI19" s="304"/>
      <c r="CJ19" s="304"/>
      <c r="CK19" s="304"/>
      <c r="CL19" s="304"/>
      <c r="CM19" s="526" t="s">
        <v>192</v>
      </c>
      <c r="CN19" s="526"/>
      <c r="CO19" s="526"/>
      <c r="CP19" s="526"/>
      <c r="CQ19" s="526"/>
      <c r="CR19" s="526"/>
      <c r="CS19" s="526"/>
      <c r="CT19" s="526"/>
      <c r="CU19" s="526"/>
      <c r="CV19" s="526"/>
      <c r="CW19" s="526"/>
      <c r="CX19" s="526"/>
      <c r="CY19" s="192"/>
    </row>
    <row r="20" spans="2:103" ht="19.5" customHeight="1">
      <c r="B20" s="517" t="s">
        <v>195</v>
      </c>
      <c r="C20" s="518"/>
      <c r="D20" s="518"/>
      <c r="E20" s="519"/>
      <c r="F20" s="194"/>
      <c r="G20" s="526" t="s">
        <v>92</v>
      </c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6"/>
      <c r="S20" s="304"/>
      <c r="T20" s="191"/>
      <c r="U20" s="526" t="s">
        <v>28</v>
      </c>
      <c r="V20" s="526"/>
      <c r="W20" s="526"/>
      <c r="X20" s="526"/>
      <c r="Y20" s="526"/>
      <c r="Z20" s="304"/>
      <c r="AA20" s="191"/>
      <c r="AB20" s="304"/>
      <c r="AC20" s="507"/>
      <c r="AD20" s="507"/>
      <c r="AE20" s="507"/>
      <c r="AF20" s="507"/>
      <c r="AG20" s="507"/>
      <c r="AH20" s="507"/>
      <c r="AI20" s="507"/>
      <c r="AJ20" s="507"/>
      <c r="AK20" s="507"/>
      <c r="AL20" s="507"/>
      <c r="AM20" s="507"/>
      <c r="AN20" s="507"/>
      <c r="AO20" s="507"/>
      <c r="AP20" s="507"/>
      <c r="AQ20" s="507"/>
      <c r="AR20" s="507"/>
      <c r="AS20" s="507"/>
      <c r="AT20" s="507"/>
      <c r="AU20" s="507"/>
      <c r="AV20" s="507"/>
      <c r="AW20" s="507"/>
      <c r="AX20" s="507"/>
      <c r="AY20" s="507"/>
      <c r="AZ20" s="507"/>
      <c r="BA20" s="507"/>
      <c r="BB20" s="507"/>
      <c r="BC20" s="507"/>
      <c r="BD20" s="507"/>
      <c r="BE20" s="507"/>
      <c r="BF20" s="507"/>
      <c r="BG20" s="507"/>
      <c r="BH20" s="507"/>
      <c r="BI20" s="507"/>
      <c r="BJ20" s="507"/>
      <c r="BK20" s="507"/>
      <c r="BL20" s="507"/>
      <c r="BM20" s="507"/>
      <c r="BN20" s="507"/>
      <c r="BO20" s="507"/>
      <c r="BP20" s="507"/>
      <c r="BQ20" s="507"/>
      <c r="BR20" s="507"/>
      <c r="BS20" s="507"/>
      <c r="BT20" s="507"/>
      <c r="BU20" s="507"/>
      <c r="BV20" s="507"/>
      <c r="BW20" s="507"/>
      <c r="BX20" s="507"/>
      <c r="BY20" s="507"/>
      <c r="BZ20" s="507"/>
      <c r="CA20" s="507"/>
      <c r="CB20" s="507"/>
      <c r="CC20" s="507"/>
      <c r="CD20" s="507"/>
      <c r="CE20" s="507"/>
      <c r="CF20" s="507"/>
      <c r="CG20" s="507"/>
      <c r="CH20" s="507"/>
      <c r="CI20" s="507"/>
      <c r="CJ20" s="507"/>
      <c r="CK20" s="507"/>
      <c r="CL20" s="507"/>
      <c r="CM20" s="319"/>
      <c r="CN20" s="319"/>
      <c r="CO20" s="319"/>
      <c r="CP20" s="313"/>
      <c r="CQ20" s="314"/>
      <c r="CR20" s="509"/>
      <c r="CS20" s="509"/>
      <c r="CT20" s="509"/>
      <c r="CU20" s="509"/>
      <c r="CV20" s="313"/>
      <c r="CW20" s="313"/>
      <c r="CX20" s="313"/>
      <c r="CY20" s="315"/>
    </row>
    <row r="21" spans="2:103" ht="19.5" customHeight="1">
      <c r="B21" s="520"/>
      <c r="C21" s="521"/>
      <c r="D21" s="521"/>
      <c r="E21" s="522"/>
      <c r="F21" s="197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305"/>
      <c r="T21" s="197"/>
      <c r="U21" s="514"/>
      <c r="V21" s="514"/>
      <c r="W21" s="514"/>
      <c r="X21" s="514"/>
      <c r="Y21" s="514"/>
      <c r="Z21" s="305"/>
      <c r="AA21" s="197"/>
      <c r="AB21" s="305"/>
      <c r="AC21" s="508"/>
      <c r="AD21" s="508"/>
      <c r="AE21" s="508"/>
      <c r="AF21" s="508"/>
      <c r="AG21" s="508"/>
      <c r="AH21" s="508"/>
      <c r="AI21" s="508"/>
      <c r="AJ21" s="508"/>
      <c r="AK21" s="508"/>
      <c r="AL21" s="508"/>
      <c r="AM21" s="508"/>
      <c r="AN21" s="508"/>
      <c r="AO21" s="508"/>
      <c r="AP21" s="508"/>
      <c r="AQ21" s="508"/>
      <c r="AR21" s="508"/>
      <c r="AS21" s="508"/>
      <c r="AT21" s="508"/>
      <c r="AU21" s="508"/>
      <c r="AV21" s="508"/>
      <c r="AW21" s="508"/>
      <c r="AX21" s="508"/>
      <c r="AY21" s="508"/>
      <c r="AZ21" s="508"/>
      <c r="BA21" s="508"/>
      <c r="BB21" s="508"/>
      <c r="BC21" s="508"/>
      <c r="BD21" s="508"/>
      <c r="BE21" s="508"/>
      <c r="BF21" s="508"/>
      <c r="BG21" s="508"/>
      <c r="BH21" s="508"/>
      <c r="BI21" s="508"/>
      <c r="BJ21" s="508"/>
      <c r="BK21" s="508"/>
      <c r="BL21" s="508"/>
      <c r="BM21" s="508"/>
      <c r="BN21" s="508"/>
      <c r="BO21" s="508"/>
      <c r="BP21" s="508"/>
      <c r="BQ21" s="508"/>
      <c r="BR21" s="508"/>
      <c r="BS21" s="508"/>
      <c r="BT21" s="508"/>
      <c r="BU21" s="508"/>
      <c r="BV21" s="508"/>
      <c r="BW21" s="508"/>
      <c r="BX21" s="508"/>
      <c r="BY21" s="508"/>
      <c r="BZ21" s="508"/>
      <c r="CA21" s="508"/>
      <c r="CB21" s="508"/>
      <c r="CC21" s="508"/>
      <c r="CD21" s="508"/>
      <c r="CE21" s="508"/>
      <c r="CF21" s="508"/>
      <c r="CG21" s="508"/>
      <c r="CH21" s="508"/>
      <c r="CI21" s="508"/>
      <c r="CJ21" s="508"/>
      <c r="CK21" s="508"/>
      <c r="CL21" s="508"/>
      <c r="CM21" s="316"/>
      <c r="CN21" s="316"/>
      <c r="CO21" s="316"/>
      <c r="CP21" s="316"/>
      <c r="CQ21" s="317"/>
      <c r="CR21" s="510"/>
      <c r="CS21" s="510"/>
      <c r="CT21" s="510"/>
      <c r="CU21" s="510"/>
      <c r="CV21" s="514"/>
      <c r="CW21" s="514"/>
      <c r="CX21" s="514"/>
      <c r="CY21" s="318"/>
    </row>
    <row r="22" spans="2:103" ht="19.5" customHeight="1">
      <c r="B22" s="520"/>
      <c r="C22" s="521"/>
      <c r="D22" s="521"/>
      <c r="E22" s="522"/>
      <c r="F22" s="194"/>
      <c r="G22" s="527" t="s">
        <v>93</v>
      </c>
      <c r="H22" s="527"/>
      <c r="I22" s="527"/>
      <c r="J22" s="527"/>
      <c r="K22" s="527"/>
      <c r="L22" s="527"/>
      <c r="M22" s="527"/>
      <c r="N22" s="527"/>
      <c r="O22" s="527"/>
      <c r="P22" s="527"/>
      <c r="Q22" s="527"/>
      <c r="R22" s="527"/>
      <c r="S22" s="306"/>
      <c r="T22" s="194"/>
      <c r="U22" s="527" t="s">
        <v>28</v>
      </c>
      <c r="V22" s="527"/>
      <c r="W22" s="527"/>
      <c r="X22" s="527"/>
      <c r="Y22" s="527"/>
      <c r="Z22" s="306"/>
      <c r="AA22" s="194"/>
      <c r="AB22" s="306"/>
      <c r="AC22" s="507"/>
      <c r="AD22" s="507"/>
      <c r="AE22" s="507"/>
      <c r="AF22" s="507"/>
      <c r="AG22" s="507"/>
      <c r="AH22" s="507"/>
      <c r="AI22" s="507"/>
      <c r="AJ22" s="507"/>
      <c r="AK22" s="507"/>
      <c r="AL22" s="507"/>
      <c r="AM22" s="507"/>
      <c r="AN22" s="507"/>
      <c r="AO22" s="507"/>
      <c r="AP22" s="507"/>
      <c r="AQ22" s="507"/>
      <c r="AR22" s="507"/>
      <c r="AS22" s="507"/>
      <c r="AT22" s="507"/>
      <c r="AU22" s="507"/>
      <c r="AV22" s="507"/>
      <c r="AW22" s="507"/>
      <c r="AX22" s="507"/>
      <c r="AY22" s="507"/>
      <c r="AZ22" s="507"/>
      <c r="BA22" s="507"/>
      <c r="BB22" s="507"/>
      <c r="BC22" s="507"/>
      <c r="BD22" s="507"/>
      <c r="BE22" s="507"/>
      <c r="BF22" s="507"/>
      <c r="BG22" s="507"/>
      <c r="BH22" s="507"/>
      <c r="BI22" s="507"/>
      <c r="BJ22" s="507"/>
      <c r="BK22" s="507"/>
      <c r="BL22" s="507"/>
      <c r="BM22" s="507"/>
      <c r="BN22" s="507"/>
      <c r="BO22" s="507"/>
      <c r="BP22" s="507"/>
      <c r="BQ22" s="507"/>
      <c r="BR22" s="507"/>
      <c r="BS22" s="507"/>
      <c r="BT22" s="507"/>
      <c r="BU22" s="507"/>
      <c r="BV22" s="507"/>
      <c r="BW22" s="507"/>
      <c r="BX22" s="507"/>
      <c r="BY22" s="507"/>
      <c r="BZ22" s="507"/>
      <c r="CA22" s="507"/>
      <c r="CB22" s="507"/>
      <c r="CC22" s="507"/>
      <c r="CD22" s="507"/>
      <c r="CE22" s="507"/>
      <c r="CF22" s="507"/>
      <c r="CG22" s="507"/>
      <c r="CH22" s="507"/>
      <c r="CI22" s="507"/>
      <c r="CJ22" s="507"/>
      <c r="CK22" s="507"/>
      <c r="CL22" s="507"/>
      <c r="CM22" s="319"/>
      <c r="CN22" s="319"/>
      <c r="CO22" s="319"/>
      <c r="CP22" s="313"/>
      <c r="CQ22" s="314"/>
      <c r="CR22" s="509"/>
      <c r="CS22" s="509"/>
      <c r="CT22" s="509"/>
      <c r="CU22" s="509"/>
      <c r="CV22" s="313"/>
      <c r="CW22" s="313"/>
      <c r="CX22" s="313"/>
      <c r="CY22" s="315"/>
    </row>
    <row r="23" spans="2:103" ht="19.5" customHeight="1">
      <c r="B23" s="523"/>
      <c r="C23" s="524"/>
      <c r="D23" s="524"/>
      <c r="E23" s="525"/>
      <c r="F23" s="197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305"/>
      <c r="T23" s="197"/>
      <c r="U23" s="514"/>
      <c r="V23" s="514"/>
      <c r="W23" s="514"/>
      <c r="X23" s="514"/>
      <c r="Y23" s="514"/>
      <c r="Z23" s="305"/>
      <c r="AA23" s="197"/>
      <c r="AB23" s="305"/>
      <c r="AC23" s="508"/>
      <c r="AD23" s="508"/>
      <c r="AE23" s="508"/>
      <c r="AF23" s="508"/>
      <c r="AG23" s="508"/>
      <c r="AH23" s="508"/>
      <c r="AI23" s="508"/>
      <c r="AJ23" s="508"/>
      <c r="AK23" s="508"/>
      <c r="AL23" s="508"/>
      <c r="AM23" s="508"/>
      <c r="AN23" s="508"/>
      <c r="AO23" s="508"/>
      <c r="AP23" s="508"/>
      <c r="AQ23" s="508"/>
      <c r="AR23" s="508"/>
      <c r="AS23" s="508"/>
      <c r="AT23" s="508"/>
      <c r="AU23" s="508"/>
      <c r="AV23" s="508"/>
      <c r="AW23" s="508"/>
      <c r="AX23" s="508"/>
      <c r="AY23" s="508"/>
      <c r="AZ23" s="508"/>
      <c r="BA23" s="508"/>
      <c r="BB23" s="508"/>
      <c r="BC23" s="508"/>
      <c r="BD23" s="508"/>
      <c r="BE23" s="508"/>
      <c r="BF23" s="508"/>
      <c r="BG23" s="508"/>
      <c r="BH23" s="508"/>
      <c r="BI23" s="508"/>
      <c r="BJ23" s="508"/>
      <c r="BK23" s="508"/>
      <c r="BL23" s="508"/>
      <c r="BM23" s="508"/>
      <c r="BN23" s="508"/>
      <c r="BO23" s="508"/>
      <c r="BP23" s="508"/>
      <c r="BQ23" s="508"/>
      <c r="BR23" s="508"/>
      <c r="BS23" s="508"/>
      <c r="BT23" s="508"/>
      <c r="BU23" s="508"/>
      <c r="BV23" s="508"/>
      <c r="BW23" s="508"/>
      <c r="BX23" s="508"/>
      <c r="BY23" s="508"/>
      <c r="BZ23" s="508"/>
      <c r="CA23" s="508"/>
      <c r="CB23" s="508"/>
      <c r="CC23" s="508"/>
      <c r="CD23" s="508"/>
      <c r="CE23" s="508"/>
      <c r="CF23" s="508"/>
      <c r="CG23" s="508"/>
      <c r="CH23" s="508"/>
      <c r="CI23" s="508"/>
      <c r="CJ23" s="508"/>
      <c r="CK23" s="508"/>
      <c r="CL23" s="508"/>
      <c r="CM23" s="316"/>
      <c r="CN23" s="316"/>
      <c r="CO23" s="316"/>
      <c r="CP23" s="316"/>
      <c r="CQ23" s="317"/>
      <c r="CR23" s="510"/>
      <c r="CS23" s="510"/>
      <c r="CT23" s="510"/>
      <c r="CU23" s="510"/>
      <c r="CV23" s="514"/>
      <c r="CW23" s="514"/>
      <c r="CX23" s="514"/>
      <c r="CY23" s="318"/>
    </row>
    <row r="24" spans="2:103" ht="19.5" customHeight="1">
      <c r="B24" s="533" t="s">
        <v>94</v>
      </c>
      <c r="C24" s="534"/>
      <c r="D24" s="534"/>
      <c r="E24" s="535"/>
      <c r="F24" s="194"/>
      <c r="G24" s="513" t="s">
        <v>92</v>
      </c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306"/>
      <c r="T24" s="191"/>
      <c r="U24" s="526" t="s">
        <v>28</v>
      </c>
      <c r="V24" s="526"/>
      <c r="W24" s="526"/>
      <c r="X24" s="526"/>
      <c r="Y24" s="526"/>
      <c r="Z24" s="304"/>
      <c r="AA24" s="191"/>
      <c r="AB24" s="304"/>
      <c r="AC24" s="511" t="str">
        <f>IF('共通事項入力Sheet'!J33="","",'共通事項入力Sheet'!J33)</f>
        <v>厚木 さつき</v>
      </c>
      <c r="AD24" s="511"/>
      <c r="AE24" s="511"/>
      <c r="AF24" s="511"/>
      <c r="AG24" s="511"/>
      <c r="AH24" s="511"/>
      <c r="AI24" s="511"/>
      <c r="AJ24" s="511"/>
      <c r="AK24" s="511"/>
      <c r="AL24" s="511"/>
      <c r="AM24" s="511"/>
      <c r="AN24" s="511"/>
      <c r="AO24" s="511"/>
      <c r="AP24" s="511"/>
      <c r="AQ24" s="511"/>
      <c r="AR24" s="511"/>
      <c r="AS24" s="511"/>
      <c r="AT24" s="511"/>
      <c r="AU24" s="511"/>
      <c r="AV24" s="511"/>
      <c r="AW24" s="511"/>
      <c r="AX24" s="511"/>
      <c r="AY24" s="511"/>
      <c r="AZ24" s="511"/>
      <c r="BA24" s="511"/>
      <c r="BB24" s="511"/>
      <c r="BC24" s="511"/>
      <c r="BD24" s="511"/>
      <c r="BE24" s="511"/>
      <c r="BF24" s="511"/>
      <c r="BG24" s="511"/>
      <c r="BH24" s="511"/>
      <c r="BI24" s="511"/>
      <c r="BJ24" s="511"/>
      <c r="BK24" s="511"/>
      <c r="BL24" s="511"/>
      <c r="BM24" s="511"/>
      <c r="BN24" s="511"/>
      <c r="BO24" s="511"/>
      <c r="BP24" s="511"/>
      <c r="BQ24" s="511"/>
      <c r="BR24" s="511"/>
      <c r="BS24" s="511"/>
      <c r="BT24" s="511"/>
      <c r="BU24" s="511"/>
      <c r="BV24" s="511"/>
      <c r="BW24" s="511"/>
      <c r="BX24" s="511"/>
      <c r="BY24" s="511"/>
      <c r="BZ24" s="511"/>
      <c r="CA24" s="511"/>
      <c r="CB24" s="511"/>
      <c r="CC24" s="511"/>
      <c r="CD24" s="511"/>
      <c r="CE24" s="511"/>
      <c r="CF24" s="511"/>
      <c r="CG24" s="511"/>
      <c r="CH24" s="511"/>
      <c r="CI24" s="511"/>
      <c r="CJ24" s="511"/>
      <c r="CK24" s="511"/>
      <c r="CL24" s="511"/>
      <c r="CM24" s="311"/>
      <c r="CN24" s="311"/>
      <c r="CO24" s="311"/>
      <c r="CP24" s="311"/>
      <c r="CQ24" s="311"/>
      <c r="CR24" s="509"/>
      <c r="CS24" s="509"/>
      <c r="CT24" s="509"/>
      <c r="CU24" s="509"/>
      <c r="CV24" s="311"/>
      <c r="CW24" s="311"/>
      <c r="CX24" s="311"/>
      <c r="CY24" s="320"/>
    </row>
    <row r="25" spans="2:103" ht="19.5" customHeight="1">
      <c r="B25" s="536"/>
      <c r="C25" s="537"/>
      <c r="D25" s="537"/>
      <c r="E25" s="538"/>
      <c r="F25" s="194"/>
      <c r="G25" s="306"/>
      <c r="H25" s="306"/>
      <c r="I25" s="306"/>
      <c r="J25" s="528" t="s">
        <v>194</v>
      </c>
      <c r="K25" s="529"/>
      <c r="L25" s="529"/>
      <c r="M25" s="529"/>
      <c r="N25" s="529"/>
      <c r="O25" s="529"/>
      <c r="P25" s="529"/>
      <c r="Q25" s="529"/>
      <c r="R25" s="529"/>
      <c r="S25" s="306"/>
      <c r="T25" s="197"/>
      <c r="U25" s="514"/>
      <c r="V25" s="514"/>
      <c r="W25" s="514"/>
      <c r="X25" s="514"/>
      <c r="Y25" s="514"/>
      <c r="Z25" s="305"/>
      <c r="AA25" s="197"/>
      <c r="AB25" s="305"/>
      <c r="AC25" s="512"/>
      <c r="AD25" s="512"/>
      <c r="AE25" s="512"/>
      <c r="AF25" s="512"/>
      <c r="AG25" s="512"/>
      <c r="AH25" s="512"/>
      <c r="AI25" s="512"/>
      <c r="AJ25" s="512"/>
      <c r="AK25" s="512"/>
      <c r="AL25" s="512"/>
      <c r="AM25" s="512"/>
      <c r="AN25" s="512"/>
      <c r="AO25" s="512"/>
      <c r="AP25" s="512"/>
      <c r="AQ25" s="512"/>
      <c r="AR25" s="512"/>
      <c r="AS25" s="512"/>
      <c r="AT25" s="512"/>
      <c r="AU25" s="512"/>
      <c r="AV25" s="512"/>
      <c r="AW25" s="512"/>
      <c r="AX25" s="512"/>
      <c r="AY25" s="512"/>
      <c r="AZ25" s="512"/>
      <c r="BA25" s="512"/>
      <c r="BB25" s="512"/>
      <c r="BC25" s="512"/>
      <c r="BD25" s="512"/>
      <c r="BE25" s="512"/>
      <c r="BF25" s="512"/>
      <c r="BG25" s="512"/>
      <c r="BH25" s="512"/>
      <c r="BI25" s="512"/>
      <c r="BJ25" s="512"/>
      <c r="BK25" s="512"/>
      <c r="BL25" s="512"/>
      <c r="BM25" s="512"/>
      <c r="BN25" s="512"/>
      <c r="BO25" s="512"/>
      <c r="BP25" s="512"/>
      <c r="BQ25" s="512"/>
      <c r="BR25" s="512"/>
      <c r="BS25" s="512"/>
      <c r="BT25" s="512"/>
      <c r="BU25" s="512"/>
      <c r="BV25" s="512"/>
      <c r="BW25" s="512"/>
      <c r="BX25" s="512"/>
      <c r="BY25" s="512"/>
      <c r="BZ25" s="512"/>
      <c r="CA25" s="512"/>
      <c r="CB25" s="512"/>
      <c r="CC25" s="512"/>
      <c r="CD25" s="512"/>
      <c r="CE25" s="512"/>
      <c r="CF25" s="512"/>
      <c r="CG25" s="512"/>
      <c r="CH25" s="512"/>
      <c r="CI25" s="512"/>
      <c r="CJ25" s="512"/>
      <c r="CK25" s="512"/>
      <c r="CL25" s="512"/>
      <c r="CM25" s="312"/>
      <c r="CN25" s="312"/>
      <c r="CO25" s="312"/>
      <c r="CP25" s="312"/>
      <c r="CQ25" s="312"/>
      <c r="CR25" s="510"/>
      <c r="CS25" s="510"/>
      <c r="CT25" s="510"/>
      <c r="CU25" s="510"/>
      <c r="CV25" s="312"/>
      <c r="CW25" s="312"/>
      <c r="CX25" s="312"/>
      <c r="CY25" s="321"/>
    </row>
    <row r="26" spans="2:103" ht="19.5" customHeight="1">
      <c r="B26" s="536"/>
      <c r="C26" s="537"/>
      <c r="D26" s="537"/>
      <c r="E26" s="538"/>
      <c r="F26" s="194"/>
      <c r="G26" s="306"/>
      <c r="H26" s="306"/>
      <c r="I26" s="306"/>
      <c r="J26" s="529"/>
      <c r="K26" s="529"/>
      <c r="L26" s="529"/>
      <c r="M26" s="529"/>
      <c r="N26" s="529"/>
      <c r="O26" s="529"/>
      <c r="P26" s="529"/>
      <c r="Q26" s="529"/>
      <c r="R26" s="529"/>
      <c r="S26" s="306"/>
      <c r="T26" s="191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191"/>
      <c r="AS26" s="513" t="s">
        <v>53</v>
      </c>
      <c r="AT26" s="513"/>
      <c r="AU26" s="513"/>
      <c r="AV26" s="513"/>
      <c r="AW26" s="513"/>
      <c r="AX26" s="513"/>
      <c r="AY26" s="513"/>
      <c r="AZ26" s="513"/>
      <c r="BA26" s="513"/>
      <c r="BB26" s="513"/>
      <c r="BC26" s="304"/>
      <c r="BD26" s="191"/>
      <c r="BE26" s="526" t="s">
        <v>39</v>
      </c>
      <c r="BF26" s="526"/>
      <c r="BG26" s="526"/>
      <c r="BH26" s="526"/>
      <c r="BI26" s="304"/>
      <c r="BJ26" s="545"/>
      <c r="BK26" s="545"/>
      <c r="BL26" s="545"/>
      <c r="BM26" s="545"/>
      <c r="BN26" s="545"/>
      <c r="BO26" s="545"/>
      <c r="BP26" s="545"/>
      <c r="BQ26" s="545"/>
      <c r="BR26" s="545"/>
      <c r="BS26" s="545"/>
      <c r="BT26" s="545"/>
      <c r="BU26" s="545"/>
      <c r="BV26" s="545"/>
      <c r="BW26" s="545"/>
      <c r="BX26" s="545"/>
      <c r="BY26" s="545"/>
      <c r="BZ26" s="545"/>
      <c r="CA26" s="545"/>
      <c r="CB26" s="545"/>
      <c r="CC26" s="545"/>
      <c r="CD26" s="545"/>
      <c r="CE26" s="545"/>
      <c r="CF26" s="545"/>
      <c r="CG26" s="545"/>
      <c r="CH26" s="545"/>
      <c r="CI26" s="545"/>
      <c r="CJ26" s="545"/>
      <c r="CK26" s="545"/>
      <c r="CL26" s="545"/>
      <c r="CM26" s="545"/>
      <c r="CN26" s="545"/>
      <c r="CO26" s="545"/>
      <c r="CP26" s="545"/>
      <c r="CQ26" s="545"/>
      <c r="CR26" s="545"/>
      <c r="CS26" s="545"/>
      <c r="CT26" s="545"/>
      <c r="CU26" s="545"/>
      <c r="CV26" s="545"/>
      <c r="CW26" s="545"/>
      <c r="CX26" s="545"/>
      <c r="CY26" s="192"/>
    </row>
    <row r="27" spans="2:103" ht="19.5" customHeight="1">
      <c r="B27" s="536"/>
      <c r="C27" s="537"/>
      <c r="D27" s="537"/>
      <c r="E27" s="538"/>
      <c r="F27" s="194"/>
      <c r="G27" s="306"/>
      <c r="H27" s="306"/>
      <c r="I27" s="306"/>
      <c r="J27" s="529"/>
      <c r="K27" s="529"/>
      <c r="L27" s="529"/>
      <c r="M27" s="529"/>
      <c r="N27" s="529"/>
      <c r="O27" s="529"/>
      <c r="P27" s="529"/>
      <c r="Q27" s="529"/>
      <c r="R27" s="529"/>
      <c r="S27" s="306"/>
      <c r="T27" s="194"/>
      <c r="U27" s="306"/>
      <c r="V27" s="306"/>
      <c r="W27" s="306"/>
      <c r="X27" s="306"/>
      <c r="Y27" s="527" t="s">
        <v>54</v>
      </c>
      <c r="Z27" s="527"/>
      <c r="AA27" s="527"/>
      <c r="AB27" s="527"/>
      <c r="AC27" s="527"/>
      <c r="AD27" s="306"/>
      <c r="AE27" s="306"/>
      <c r="AF27" s="306"/>
      <c r="AG27" s="306"/>
      <c r="AH27" s="306"/>
      <c r="AI27" s="306"/>
      <c r="AJ27" s="306"/>
      <c r="AK27" s="527" t="s">
        <v>55</v>
      </c>
      <c r="AL27" s="527"/>
      <c r="AM27" s="527"/>
      <c r="AN27" s="527"/>
      <c r="AO27" s="527"/>
      <c r="AP27" s="306"/>
      <c r="AQ27" s="306"/>
      <c r="AR27" s="194"/>
      <c r="AS27" s="531"/>
      <c r="AT27" s="531"/>
      <c r="AU27" s="531"/>
      <c r="AV27" s="531"/>
      <c r="AW27" s="531"/>
      <c r="AX27" s="531"/>
      <c r="AY27" s="531"/>
      <c r="AZ27" s="531"/>
      <c r="BA27" s="531"/>
      <c r="BB27" s="531"/>
      <c r="BC27" s="306"/>
      <c r="BD27" s="197"/>
      <c r="BE27" s="514"/>
      <c r="BF27" s="514"/>
      <c r="BG27" s="514"/>
      <c r="BH27" s="514"/>
      <c r="BI27" s="305"/>
      <c r="BJ27" s="548"/>
      <c r="BK27" s="548"/>
      <c r="BL27" s="548"/>
      <c r="BM27" s="548"/>
      <c r="BN27" s="548"/>
      <c r="BO27" s="548"/>
      <c r="BP27" s="548"/>
      <c r="BQ27" s="548"/>
      <c r="BR27" s="548"/>
      <c r="BS27" s="548"/>
      <c r="BT27" s="548"/>
      <c r="BU27" s="548"/>
      <c r="BV27" s="548"/>
      <c r="BW27" s="548"/>
      <c r="BX27" s="548"/>
      <c r="BY27" s="548"/>
      <c r="BZ27" s="548"/>
      <c r="CA27" s="548"/>
      <c r="CB27" s="548"/>
      <c r="CC27" s="548"/>
      <c r="CD27" s="548"/>
      <c r="CE27" s="548"/>
      <c r="CF27" s="548"/>
      <c r="CG27" s="548"/>
      <c r="CH27" s="548"/>
      <c r="CI27" s="548"/>
      <c r="CJ27" s="548"/>
      <c r="CK27" s="548"/>
      <c r="CL27" s="548"/>
      <c r="CM27" s="548"/>
      <c r="CN27" s="548"/>
      <c r="CO27" s="548"/>
      <c r="CP27" s="548"/>
      <c r="CQ27" s="548"/>
      <c r="CR27" s="548"/>
      <c r="CS27" s="548"/>
      <c r="CT27" s="548"/>
      <c r="CU27" s="548"/>
      <c r="CV27" s="548"/>
      <c r="CW27" s="548"/>
      <c r="CX27" s="548"/>
      <c r="CY27" s="198"/>
    </row>
    <row r="28" spans="2:103" ht="19.5" customHeight="1">
      <c r="B28" s="536"/>
      <c r="C28" s="537"/>
      <c r="D28" s="537"/>
      <c r="E28" s="538"/>
      <c r="F28" s="194"/>
      <c r="G28" s="306"/>
      <c r="H28" s="306"/>
      <c r="I28" s="306"/>
      <c r="J28" s="529"/>
      <c r="K28" s="529"/>
      <c r="L28" s="529"/>
      <c r="M28" s="529"/>
      <c r="N28" s="529"/>
      <c r="O28" s="529"/>
      <c r="P28" s="529"/>
      <c r="Q28" s="529"/>
      <c r="R28" s="529"/>
      <c r="S28" s="306"/>
      <c r="T28" s="194"/>
      <c r="U28" s="306"/>
      <c r="V28" s="306"/>
      <c r="W28" s="306"/>
      <c r="X28" s="306"/>
      <c r="Y28" s="527"/>
      <c r="Z28" s="527"/>
      <c r="AA28" s="527"/>
      <c r="AB28" s="527"/>
      <c r="AC28" s="527"/>
      <c r="AD28" s="306"/>
      <c r="AE28" s="306"/>
      <c r="AF28" s="306"/>
      <c r="AG28" s="306"/>
      <c r="AH28" s="306"/>
      <c r="AI28" s="306"/>
      <c r="AJ28" s="306"/>
      <c r="AK28" s="527"/>
      <c r="AL28" s="527"/>
      <c r="AM28" s="527"/>
      <c r="AN28" s="527"/>
      <c r="AO28" s="527"/>
      <c r="AP28" s="306"/>
      <c r="AQ28" s="306"/>
      <c r="AR28" s="194"/>
      <c r="AS28" s="531" t="s">
        <v>95</v>
      </c>
      <c r="AT28" s="531"/>
      <c r="AU28" s="531"/>
      <c r="AV28" s="531"/>
      <c r="AW28" s="531"/>
      <c r="AX28" s="531"/>
      <c r="AY28" s="531"/>
      <c r="AZ28" s="531"/>
      <c r="BA28" s="531"/>
      <c r="BB28" s="531"/>
      <c r="BC28" s="306"/>
      <c r="BD28" s="194"/>
      <c r="BE28" s="306"/>
      <c r="BF28" s="542"/>
      <c r="BG28" s="543"/>
      <c r="BH28" s="543"/>
      <c r="BI28" s="543"/>
      <c r="BJ28" s="543"/>
      <c r="BK28" s="543"/>
      <c r="BL28" s="543"/>
      <c r="BM28" s="543"/>
      <c r="BN28" s="526" t="s">
        <v>193</v>
      </c>
      <c r="BO28" s="338"/>
      <c r="BP28" s="338"/>
      <c r="BQ28" s="338"/>
      <c r="BR28" s="338"/>
      <c r="BS28" s="545"/>
      <c r="BT28" s="546"/>
      <c r="BU28" s="546"/>
      <c r="BV28" s="546"/>
      <c r="BW28" s="546"/>
      <c r="BX28" s="546"/>
      <c r="BY28" s="546"/>
      <c r="BZ28" s="546"/>
      <c r="CA28" s="546"/>
      <c r="CB28" s="546"/>
      <c r="CC28" s="546"/>
      <c r="CD28" s="546"/>
      <c r="CE28" s="546"/>
      <c r="CF28" s="546"/>
      <c r="CG28" s="546"/>
      <c r="CH28" s="546"/>
      <c r="CI28" s="546"/>
      <c r="CJ28" s="546"/>
      <c r="CK28" s="546"/>
      <c r="CL28" s="546"/>
      <c r="CM28" s="546"/>
      <c r="CN28" s="546"/>
      <c r="CO28" s="546"/>
      <c r="CP28" s="546"/>
      <c r="CQ28" s="546"/>
      <c r="CR28" s="546"/>
      <c r="CS28" s="546"/>
      <c r="CT28" s="546"/>
      <c r="CU28" s="546"/>
      <c r="CV28" s="546"/>
      <c r="CW28" s="546"/>
      <c r="CX28" s="546"/>
      <c r="CY28" s="195"/>
    </row>
    <row r="29" spans="2:103" ht="19.5" customHeight="1">
      <c r="B29" s="536"/>
      <c r="C29" s="537"/>
      <c r="D29" s="537"/>
      <c r="E29" s="538"/>
      <c r="F29" s="197"/>
      <c r="G29" s="305"/>
      <c r="H29" s="305"/>
      <c r="I29" s="305"/>
      <c r="J29" s="530"/>
      <c r="K29" s="530"/>
      <c r="L29" s="530"/>
      <c r="M29" s="530"/>
      <c r="N29" s="530"/>
      <c r="O29" s="530"/>
      <c r="P29" s="530"/>
      <c r="Q29" s="530"/>
      <c r="R29" s="530"/>
      <c r="S29" s="305"/>
      <c r="T29" s="197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197"/>
      <c r="AS29" s="532"/>
      <c r="AT29" s="532"/>
      <c r="AU29" s="532"/>
      <c r="AV29" s="532"/>
      <c r="AW29" s="532"/>
      <c r="AX29" s="532"/>
      <c r="AY29" s="532"/>
      <c r="AZ29" s="532"/>
      <c r="BA29" s="532"/>
      <c r="BB29" s="532"/>
      <c r="BC29" s="305"/>
      <c r="BD29" s="197"/>
      <c r="BE29" s="305"/>
      <c r="BF29" s="544"/>
      <c r="BG29" s="544"/>
      <c r="BH29" s="544"/>
      <c r="BI29" s="544"/>
      <c r="BJ29" s="544"/>
      <c r="BK29" s="544"/>
      <c r="BL29" s="544"/>
      <c r="BM29" s="544"/>
      <c r="BN29" s="339"/>
      <c r="BO29" s="339"/>
      <c r="BP29" s="339"/>
      <c r="BQ29" s="339"/>
      <c r="BR29" s="339"/>
      <c r="BS29" s="547"/>
      <c r="BT29" s="547"/>
      <c r="BU29" s="547"/>
      <c r="BV29" s="547"/>
      <c r="BW29" s="547"/>
      <c r="BX29" s="547"/>
      <c r="BY29" s="547"/>
      <c r="BZ29" s="547"/>
      <c r="CA29" s="547"/>
      <c r="CB29" s="547"/>
      <c r="CC29" s="547"/>
      <c r="CD29" s="547"/>
      <c r="CE29" s="547"/>
      <c r="CF29" s="547"/>
      <c r="CG29" s="547"/>
      <c r="CH29" s="547"/>
      <c r="CI29" s="547"/>
      <c r="CJ29" s="547"/>
      <c r="CK29" s="547"/>
      <c r="CL29" s="547"/>
      <c r="CM29" s="547"/>
      <c r="CN29" s="547"/>
      <c r="CO29" s="547"/>
      <c r="CP29" s="547"/>
      <c r="CQ29" s="547"/>
      <c r="CR29" s="547"/>
      <c r="CS29" s="547"/>
      <c r="CT29" s="547"/>
      <c r="CU29" s="547"/>
      <c r="CV29" s="547"/>
      <c r="CW29" s="547"/>
      <c r="CX29" s="547"/>
      <c r="CY29" s="198"/>
    </row>
    <row r="30" spans="2:103" ht="19.5" customHeight="1">
      <c r="B30" s="536"/>
      <c r="C30" s="537"/>
      <c r="D30" s="537"/>
      <c r="E30" s="538"/>
      <c r="F30" s="194"/>
      <c r="G30" s="513" t="s">
        <v>92</v>
      </c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306"/>
      <c r="T30" s="194"/>
      <c r="U30" s="527" t="s">
        <v>28</v>
      </c>
      <c r="V30" s="527"/>
      <c r="W30" s="527"/>
      <c r="X30" s="527"/>
      <c r="Y30" s="527"/>
      <c r="Z30" s="306"/>
      <c r="AA30" s="194"/>
      <c r="AB30" s="306"/>
      <c r="AC30" s="507"/>
      <c r="AD30" s="507"/>
      <c r="AE30" s="507"/>
      <c r="AF30" s="507"/>
      <c r="AG30" s="507"/>
      <c r="AH30" s="507"/>
      <c r="AI30" s="507"/>
      <c r="AJ30" s="507"/>
      <c r="AK30" s="507"/>
      <c r="AL30" s="507"/>
      <c r="AM30" s="507"/>
      <c r="AN30" s="507"/>
      <c r="AO30" s="507"/>
      <c r="AP30" s="507"/>
      <c r="AQ30" s="507"/>
      <c r="AR30" s="507"/>
      <c r="AS30" s="507"/>
      <c r="AT30" s="507"/>
      <c r="AU30" s="507"/>
      <c r="AV30" s="507"/>
      <c r="AW30" s="507"/>
      <c r="AX30" s="507"/>
      <c r="AY30" s="507"/>
      <c r="AZ30" s="507"/>
      <c r="BA30" s="507"/>
      <c r="BB30" s="507"/>
      <c r="BC30" s="507"/>
      <c r="BD30" s="507"/>
      <c r="BE30" s="507"/>
      <c r="BF30" s="507"/>
      <c r="BG30" s="507"/>
      <c r="BH30" s="507"/>
      <c r="BI30" s="507"/>
      <c r="BJ30" s="507"/>
      <c r="BK30" s="507"/>
      <c r="BL30" s="507"/>
      <c r="BM30" s="507"/>
      <c r="BN30" s="507"/>
      <c r="BO30" s="507"/>
      <c r="BP30" s="507"/>
      <c r="BQ30" s="507"/>
      <c r="BR30" s="507"/>
      <c r="BS30" s="507"/>
      <c r="BT30" s="507"/>
      <c r="BU30" s="507"/>
      <c r="BV30" s="507"/>
      <c r="BW30" s="507"/>
      <c r="BX30" s="507"/>
      <c r="BY30" s="507"/>
      <c r="BZ30" s="507"/>
      <c r="CA30" s="507"/>
      <c r="CB30" s="507"/>
      <c r="CC30" s="507"/>
      <c r="CD30" s="507"/>
      <c r="CE30" s="507"/>
      <c r="CF30" s="507"/>
      <c r="CG30" s="507"/>
      <c r="CH30" s="507"/>
      <c r="CI30" s="507"/>
      <c r="CJ30" s="507"/>
      <c r="CK30" s="507"/>
      <c r="CL30" s="507"/>
      <c r="CM30" s="319"/>
      <c r="CN30" s="319"/>
      <c r="CO30" s="319"/>
      <c r="CP30" s="313"/>
      <c r="CQ30" s="314"/>
      <c r="CR30" s="509"/>
      <c r="CS30" s="509"/>
      <c r="CT30" s="509"/>
      <c r="CU30" s="509"/>
      <c r="CV30" s="313"/>
      <c r="CW30" s="313"/>
      <c r="CX30" s="313"/>
      <c r="CY30" s="195"/>
    </row>
    <row r="31" spans="2:103" ht="19.5" customHeight="1">
      <c r="B31" s="536"/>
      <c r="C31" s="537"/>
      <c r="D31" s="537"/>
      <c r="E31" s="538"/>
      <c r="F31" s="194"/>
      <c r="G31" s="306"/>
      <c r="H31" s="306"/>
      <c r="I31" s="306"/>
      <c r="J31" s="528" t="s">
        <v>194</v>
      </c>
      <c r="K31" s="529"/>
      <c r="L31" s="529"/>
      <c r="M31" s="529"/>
      <c r="N31" s="529"/>
      <c r="O31" s="529"/>
      <c r="P31" s="529"/>
      <c r="Q31" s="529"/>
      <c r="R31" s="529"/>
      <c r="S31" s="306"/>
      <c r="T31" s="197"/>
      <c r="U31" s="514"/>
      <c r="V31" s="514"/>
      <c r="W31" s="514"/>
      <c r="X31" s="514"/>
      <c r="Y31" s="514"/>
      <c r="Z31" s="305"/>
      <c r="AA31" s="197"/>
      <c r="AB31" s="305"/>
      <c r="AC31" s="508"/>
      <c r="AD31" s="508"/>
      <c r="AE31" s="508"/>
      <c r="AF31" s="508"/>
      <c r="AG31" s="508"/>
      <c r="AH31" s="508"/>
      <c r="AI31" s="508"/>
      <c r="AJ31" s="508"/>
      <c r="AK31" s="508"/>
      <c r="AL31" s="508"/>
      <c r="AM31" s="508"/>
      <c r="AN31" s="508"/>
      <c r="AO31" s="508"/>
      <c r="AP31" s="508"/>
      <c r="AQ31" s="508"/>
      <c r="AR31" s="508"/>
      <c r="AS31" s="508"/>
      <c r="AT31" s="508"/>
      <c r="AU31" s="508"/>
      <c r="AV31" s="508"/>
      <c r="AW31" s="508"/>
      <c r="AX31" s="508"/>
      <c r="AY31" s="508"/>
      <c r="AZ31" s="508"/>
      <c r="BA31" s="508"/>
      <c r="BB31" s="508"/>
      <c r="BC31" s="508"/>
      <c r="BD31" s="508"/>
      <c r="BE31" s="508"/>
      <c r="BF31" s="508"/>
      <c r="BG31" s="508"/>
      <c r="BH31" s="508"/>
      <c r="BI31" s="508"/>
      <c r="BJ31" s="508"/>
      <c r="BK31" s="508"/>
      <c r="BL31" s="508"/>
      <c r="BM31" s="508"/>
      <c r="BN31" s="508"/>
      <c r="BO31" s="508"/>
      <c r="BP31" s="508"/>
      <c r="BQ31" s="508"/>
      <c r="BR31" s="508"/>
      <c r="BS31" s="508"/>
      <c r="BT31" s="508"/>
      <c r="BU31" s="508"/>
      <c r="BV31" s="508"/>
      <c r="BW31" s="508"/>
      <c r="BX31" s="508"/>
      <c r="BY31" s="508"/>
      <c r="BZ31" s="508"/>
      <c r="CA31" s="508"/>
      <c r="CB31" s="508"/>
      <c r="CC31" s="508"/>
      <c r="CD31" s="508"/>
      <c r="CE31" s="508"/>
      <c r="CF31" s="508"/>
      <c r="CG31" s="508"/>
      <c r="CH31" s="508"/>
      <c r="CI31" s="508"/>
      <c r="CJ31" s="508"/>
      <c r="CK31" s="508"/>
      <c r="CL31" s="508"/>
      <c r="CM31" s="316"/>
      <c r="CN31" s="316"/>
      <c r="CO31" s="316"/>
      <c r="CP31" s="316"/>
      <c r="CQ31" s="317"/>
      <c r="CR31" s="510"/>
      <c r="CS31" s="510"/>
      <c r="CT31" s="510"/>
      <c r="CU31" s="510"/>
      <c r="CV31" s="514"/>
      <c r="CW31" s="514"/>
      <c r="CX31" s="514"/>
      <c r="CY31" s="198"/>
    </row>
    <row r="32" spans="2:103" ht="19.5" customHeight="1">
      <c r="B32" s="536"/>
      <c r="C32" s="537"/>
      <c r="D32" s="537"/>
      <c r="E32" s="538"/>
      <c r="F32" s="194"/>
      <c r="G32" s="306"/>
      <c r="H32" s="306"/>
      <c r="I32" s="306"/>
      <c r="J32" s="529"/>
      <c r="K32" s="529"/>
      <c r="L32" s="529"/>
      <c r="M32" s="529"/>
      <c r="N32" s="529"/>
      <c r="O32" s="529"/>
      <c r="P32" s="529"/>
      <c r="Q32" s="529"/>
      <c r="R32" s="529"/>
      <c r="S32" s="306"/>
      <c r="T32" s="191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191"/>
      <c r="AS32" s="513" t="s">
        <v>53</v>
      </c>
      <c r="AT32" s="513"/>
      <c r="AU32" s="513"/>
      <c r="AV32" s="513"/>
      <c r="AW32" s="513"/>
      <c r="AX32" s="513"/>
      <c r="AY32" s="513"/>
      <c r="AZ32" s="513"/>
      <c r="BA32" s="513"/>
      <c r="BB32" s="513"/>
      <c r="BC32" s="304"/>
      <c r="BD32" s="191"/>
      <c r="BE32" s="526" t="s">
        <v>39</v>
      </c>
      <c r="BF32" s="526"/>
      <c r="BG32" s="526"/>
      <c r="BH32" s="526"/>
      <c r="BI32" s="304"/>
      <c r="BJ32" s="545"/>
      <c r="BK32" s="545"/>
      <c r="BL32" s="545"/>
      <c r="BM32" s="545"/>
      <c r="BN32" s="545"/>
      <c r="BO32" s="545"/>
      <c r="BP32" s="545"/>
      <c r="BQ32" s="545"/>
      <c r="BR32" s="545"/>
      <c r="BS32" s="545"/>
      <c r="BT32" s="545"/>
      <c r="BU32" s="545"/>
      <c r="BV32" s="545"/>
      <c r="BW32" s="545"/>
      <c r="BX32" s="545"/>
      <c r="BY32" s="545"/>
      <c r="BZ32" s="545"/>
      <c r="CA32" s="545"/>
      <c r="CB32" s="545"/>
      <c r="CC32" s="545"/>
      <c r="CD32" s="545"/>
      <c r="CE32" s="545"/>
      <c r="CF32" s="545"/>
      <c r="CG32" s="545"/>
      <c r="CH32" s="545"/>
      <c r="CI32" s="545"/>
      <c r="CJ32" s="545"/>
      <c r="CK32" s="545"/>
      <c r="CL32" s="545"/>
      <c r="CM32" s="545"/>
      <c r="CN32" s="545"/>
      <c r="CO32" s="545"/>
      <c r="CP32" s="545"/>
      <c r="CQ32" s="545"/>
      <c r="CR32" s="545"/>
      <c r="CS32" s="545"/>
      <c r="CT32" s="545"/>
      <c r="CU32" s="545"/>
      <c r="CV32" s="545"/>
      <c r="CW32" s="545"/>
      <c r="CX32" s="545"/>
      <c r="CY32" s="192"/>
    </row>
    <row r="33" spans="2:103" ht="19.5" customHeight="1">
      <c r="B33" s="536"/>
      <c r="C33" s="537"/>
      <c r="D33" s="537"/>
      <c r="E33" s="538"/>
      <c r="F33" s="194"/>
      <c r="G33" s="306"/>
      <c r="H33" s="306"/>
      <c r="I33" s="306"/>
      <c r="J33" s="529"/>
      <c r="K33" s="529"/>
      <c r="L33" s="529"/>
      <c r="M33" s="529"/>
      <c r="N33" s="529"/>
      <c r="O33" s="529"/>
      <c r="P33" s="529"/>
      <c r="Q33" s="529"/>
      <c r="R33" s="529"/>
      <c r="S33" s="306"/>
      <c r="T33" s="194"/>
      <c r="U33" s="306"/>
      <c r="V33" s="306"/>
      <c r="W33" s="306"/>
      <c r="X33" s="306"/>
      <c r="Y33" s="527" t="s">
        <v>54</v>
      </c>
      <c r="Z33" s="527"/>
      <c r="AA33" s="527"/>
      <c r="AB33" s="527"/>
      <c r="AC33" s="527"/>
      <c r="AD33" s="306"/>
      <c r="AE33" s="306"/>
      <c r="AF33" s="306"/>
      <c r="AG33" s="306"/>
      <c r="AH33" s="306"/>
      <c r="AI33" s="306"/>
      <c r="AJ33" s="306"/>
      <c r="AK33" s="527" t="s">
        <v>55</v>
      </c>
      <c r="AL33" s="527"/>
      <c r="AM33" s="527"/>
      <c r="AN33" s="527"/>
      <c r="AO33" s="527"/>
      <c r="AP33" s="306"/>
      <c r="AQ33" s="306"/>
      <c r="AR33" s="194"/>
      <c r="AS33" s="531"/>
      <c r="AT33" s="531"/>
      <c r="AU33" s="531"/>
      <c r="AV33" s="531"/>
      <c r="AW33" s="531"/>
      <c r="AX33" s="531"/>
      <c r="AY33" s="531"/>
      <c r="AZ33" s="531"/>
      <c r="BA33" s="531"/>
      <c r="BB33" s="531"/>
      <c r="BC33" s="306"/>
      <c r="BD33" s="197"/>
      <c r="BE33" s="514"/>
      <c r="BF33" s="514"/>
      <c r="BG33" s="514"/>
      <c r="BH33" s="514"/>
      <c r="BI33" s="305"/>
      <c r="BJ33" s="548"/>
      <c r="BK33" s="548"/>
      <c r="BL33" s="548"/>
      <c r="BM33" s="548"/>
      <c r="BN33" s="548"/>
      <c r="BO33" s="548"/>
      <c r="BP33" s="548"/>
      <c r="BQ33" s="548"/>
      <c r="BR33" s="548"/>
      <c r="BS33" s="548"/>
      <c r="BT33" s="548"/>
      <c r="BU33" s="548"/>
      <c r="BV33" s="548"/>
      <c r="BW33" s="548"/>
      <c r="BX33" s="548"/>
      <c r="BY33" s="548"/>
      <c r="BZ33" s="548"/>
      <c r="CA33" s="548"/>
      <c r="CB33" s="548"/>
      <c r="CC33" s="548"/>
      <c r="CD33" s="548"/>
      <c r="CE33" s="548"/>
      <c r="CF33" s="548"/>
      <c r="CG33" s="548"/>
      <c r="CH33" s="548"/>
      <c r="CI33" s="548"/>
      <c r="CJ33" s="548"/>
      <c r="CK33" s="548"/>
      <c r="CL33" s="548"/>
      <c r="CM33" s="548"/>
      <c r="CN33" s="548"/>
      <c r="CO33" s="548"/>
      <c r="CP33" s="548"/>
      <c r="CQ33" s="548"/>
      <c r="CR33" s="548"/>
      <c r="CS33" s="548"/>
      <c r="CT33" s="548"/>
      <c r="CU33" s="548"/>
      <c r="CV33" s="548"/>
      <c r="CW33" s="548"/>
      <c r="CX33" s="548"/>
      <c r="CY33" s="198"/>
    </row>
    <row r="34" spans="2:103" ht="19.5" customHeight="1">
      <c r="B34" s="536"/>
      <c r="C34" s="537"/>
      <c r="D34" s="537"/>
      <c r="E34" s="538"/>
      <c r="F34" s="194"/>
      <c r="G34" s="306"/>
      <c r="H34" s="306"/>
      <c r="I34" s="306"/>
      <c r="J34" s="529"/>
      <c r="K34" s="529"/>
      <c r="L34" s="529"/>
      <c r="M34" s="529"/>
      <c r="N34" s="529"/>
      <c r="O34" s="529"/>
      <c r="P34" s="529"/>
      <c r="Q34" s="529"/>
      <c r="R34" s="529"/>
      <c r="S34" s="306"/>
      <c r="T34" s="194"/>
      <c r="U34" s="306"/>
      <c r="V34" s="306"/>
      <c r="W34" s="306"/>
      <c r="X34" s="306"/>
      <c r="Y34" s="527"/>
      <c r="Z34" s="527"/>
      <c r="AA34" s="527"/>
      <c r="AB34" s="527"/>
      <c r="AC34" s="527"/>
      <c r="AD34" s="306"/>
      <c r="AE34" s="306"/>
      <c r="AF34" s="306"/>
      <c r="AG34" s="306"/>
      <c r="AH34" s="306"/>
      <c r="AI34" s="306"/>
      <c r="AJ34" s="306"/>
      <c r="AK34" s="527"/>
      <c r="AL34" s="527"/>
      <c r="AM34" s="527"/>
      <c r="AN34" s="527"/>
      <c r="AO34" s="527"/>
      <c r="AP34" s="306"/>
      <c r="AQ34" s="306"/>
      <c r="AR34" s="194"/>
      <c r="AS34" s="531" t="s">
        <v>95</v>
      </c>
      <c r="AT34" s="531"/>
      <c r="AU34" s="531"/>
      <c r="AV34" s="531"/>
      <c r="AW34" s="531"/>
      <c r="AX34" s="531"/>
      <c r="AY34" s="531"/>
      <c r="AZ34" s="531"/>
      <c r="BA34" s="531"/>
      <c r="BB34" s="531"/>
      <c r="BC34" s="306"/>
      <c r="BD34" s="194"/>
      <c r="BE34" s="306"/>
      <c r="BF34" s="542"/>
      <c r="BG34" s="543"/>
      <c r="BH34" s="543"/>
      <c r="BI34" s="543"/>
      <c r="BJ34" s="543"/>
      <c r="BK34" s="543"/>
      <c r="BL34" s="543"/>
      <c r="BM34" s="543"/>
      <c r="BN34" s="526" t="s">
        <v>193</v>
      </c>
      <c r="BO34" s="338"/>
      <c r="BP34" s="338"/>
      <c r="BQ34" s="338"/>
      <c r="BR34" s="338"/>
      <c r="BS34" s="545"/>
      <c r="BT34" s="546"/>
      <c r="BU34" s="546"/>
      <c r="BV34" s="546"/>
      <c r="BW34" s="546"/>
      <c r="BX34" s="546"/>
      <c r="BY34" s="546"/>
      <c r="BZ34" s="546"/>
      <c r="CA34" s="546"/>
      <c r="CB34" s="546"/>
      <c r="CC34" s="546"/>
      <c r="CD34" s="546"/>
      <c r="CE34" s="546"/>
      <c r="CF34" s="546"/>
      <c r="CG34" s="546"/>
      <c r="CH34" s="546"/>
      <c r="CI34" s="546"/>
      <c r="CJ34" s="546"/>
      <c r="CK34" s="546"/>
      <c r="CL34" s="546"/>
      <c r="CM34" s="546"/>
      <c r="CN34" s="546"/>
      <c r="CO34" s="546"/>
      <c r="CP34" s="546"/>
      <c r="CQ34" s="546"/>
      <c r="CR34" s="546"/>
      <c r="CS34" s="546"/>
      <c r="CT34" s="546"/>
      <c r="CU34" s="546"/>
      <c r="CV34" s="546"/>
      <c r="CW34" s="546"/>
      <c r="CX34" s="546"/>
      <c r="CY34" s="195"/>
    </row>
    <row r="35" spans="2:103" ht="19.5" customHeight="1">
      <c r="B35" s="539"/>
      <c r="C35" s="540"/>
      <c r="D35" s="540"/>
      <c r="E35" s="541"/>
      <c r="F35" s="197"/>
      <c r="G35" s="305"/>
      <c r="H35" s="305"/>
      <c r="I35" s="305"/>
      <c r="J35" s="530"/>
      <c r="K35" s="530"/>
      <c r="L35" s="530"/>
      <c r="M35" s="530"/>
      <c r="N35" s="530"/>
      <c r="O35" s="530"/>
      <c r="P35" s="530"/>
      <c r="Q35" s="530"/>
      <c r="R35" s="530"/>
      <c r="S35" s="305"/>
      <c r="T35" s="197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197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305"/>
      <c r="BD35" s="197"/>
      <c r="BE35" s="305"/>
      <c r="BF35" s="544"/>
      <c r="BG35" s="544"/>
      <c r="BH35" s="544"/>
      <c r="BI35" s="544"/>
      <c r="BJ35" s="544"/>
      <c r="BK35" s="544"/>
      <c r="BL35" s="544"/>
      <c r="BM35" s="544"/>
      <c r="BN35" s="339"/>
      <c r="BO35" s="339"/>
      <c r="BP35" s="339"/>
      <c r="BQ35" s="339"/>
      <c r="BR35" s="339"/>
      <c r="BS35" s="547"/>
      <c r="BT35" s="547"/>
      <c r="BU35" s="547"/>
      <c r="BV35" s="547"/>
      <c r="BW35" s="547"/>
      <c r="BX35" s="547"/>
      <c r="BY35" s="547"/>
      <c r="BZ35" s="547"/>
      <c r="CA35" s="547"/>
      <c r="CB35" s="547"/>
      <c r="CC35" s="547"/>
      <c r="CD35" s="547"/>
      <c r="CE35" s="547"/>
      <c r="CF35" s="547"/>
      <c r="CG35" s="547"/>
      <c r="CH35" s="547"/>
      <c r="CI35" s="547"/>
      <c r="CJ35" s="547"/>
      <c r="CK35" s="547"/>
      <c r="CL35" s="547"/>
      <c r="CM35" s="547"/>
      <c r="CN35" s="547"/>
      <c r="CO35" s="547"/>
      <c r="CP35" s="547"/>
      <c r="CQ35" s="547"/>
      <c r="CR35" s="547"/>
      <c r="CS35" s="547"/>
      <c r="CT35" s="547"/>
      <c r="CU35" s="547"/>
      <c r="CV35" s="547"/>
      <c r="CW35" s="547"/>
      <c r="CX35" s="547"/>
      <c r="CY35" s="198"/>
    </row>
    <row r="36" spans="2:103" ht="13.5">
      <c r="B36" s="515" t="s">
        <v>197</v>
      </c>
      <c r="C36" s="515"/>
      <c r="D36" s="515"/>
      <c r="E36" s="515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516"/>
      <c r="Q36" s="516"/>
      <c r="R36" s="516"/>
      <c r="S36" s="516"/>
      <c r="T36" s="516"/>
      <c r="U36" s="516"/>
      <c r="V36" s="516"/>
      <c r="W36" s="516"/>
      <c r="X36" s="516"/>
      <c r="Y36" s="516"/>
      <c r="Z36" s="516"/>
      <c r="AA36" s="516"/>
      <c r="AB36" s="516"/>
      <c r="AC36" s="516"/>
      <c r="AD36" s="516"/>
      <c r="AE36" s="516"/>
      <c r="AF36" s="516"/>
      <c r="AG36" s="516"/>
      <c r="AH36" s="516"/>
      <c r="AI36" s="516"/>
      <c r="AJ36" s="516"/>
      <c r="AK36" s="516"/>
      <c r="AL36" s="516"/>
      <c r="AM36" s="516"/>
      <c r="AN36" s="516"/>
      <c r="AO36" s="516"/>
      <c r="AP36" s="516"/>
      <c r="AQ36" s="516"/>
      <c r="AR36" s="516"/>
      <c r="AS36" s="516"/>
      <c r="AT36" s="516"/>
      <c r="AU36" s="516"/>
      <c r="AV36" s="516"/>
      <c r="AW36" s="516"/>
      <c r="AX36" s="516"/>
      <c r="AY36" s="516"/>
      <c r="AZ36" s="516"/>
      <c r="BA36" s="516"/>
      <c r="BB36" s="516"/>
      <c r="BC36" s="516"/>
      <c r="BD36" s="516"/>
      <c r="BE36" s="516"/>
      <c r="BF36" s="516"/>
      <c r="BG36" s="516"/>
      <c r="BH36" s="516"/>
      <c r="BI36" s="516"/>
      <c r="BJ36" s="516"/>
      <c r="BK36" s="516"/>
      <c r="BL36" s="516"/>
      <c r="BM36" s="516"/>
      <c r="BN36" s="516"/>
      <c r="BO36" s="516"/>
      <c r="BP36" s="516"/>
      <c r="BQ36" s="516"/>
      <c r="BR36" s="516"/>
      <c r="BS36" s="516"/>
      <c r="BT36" s="516"/>
      <c r="BU36" s="516"/>
      <c r="BV36" s="516"/>
      <c r="BW36" s="516"/>
      <c r="BX36" s="516"/>
      <c r="BY36" s="516"/>
      <c r="BZ36" s="516"/>
      <c r="CA36" s="516"/>
      <c r="CB36" s="516"/>
      <c r="CC36" s="516"/>
      <c r="CD36" s="516"/>
      <c r="CE36" s="516"/>
      <c r="CF36" s="516"/>
      <c r="CG36" s="516"/>
      <c r="CH36" s="516"/>
      <c r="CI36" s="516"/>
      <c r="CJ36" s="516"/>
      <c r="CK36" s="516"/>
      <c r="CL36" s="516"/>
      <c r="CM36" s="516"/>
      <c r="CN36" s="516"/>
      <c r="CO36" s="516"/>
      <c r="CP36" s="516"/>
      <c r="CQ36" s="516"/>
      <c r="CR36" s="516"/>
      <c r="CS36" s="516"/>
      <c r="CT36" s="516"/>
      <c r="CU36" s="516"/>
      <c r="CV36" s="516"/>
      <c r="CW36" s="516"/>
      <c r="CX36" s="516"/>
      <c r="CY36" s="516"/>
    </row>
    <row r="37" spans="2:103" ht="13.5">
      <c r="B37" s="515"/>
      <c r="C37" s="515"/>
      <c r="D37" s="515"/>
      <c r="E37" s="515"/>
      <c r="F37" s="516"/>
      <c r="G37" s="516"/>
      <c r="H37" s="516"/>
      <c r="I37" s="516"/>
      <c r="J37" s="516"/>
      <c r="K37" s="516"/>
      <c r="L37" s="516"/>
      <c r="M37" s="516"/>
      <c r="N37" s="516"/>
      <c r="O37" s="516"/>
      <c r="P37" s="516"/>
      <c r="Q37" s="516"/>
      <c r="R37" s="516"/>
      <c r="S37" s="516"/>
      <c r="T37" s="516"/>
      <c r="U37" s="516"/>
      <c r="V37" s="516"/>
      <c r="W37" s="516"/>
      <c r="X37" s="516"/>
      <c r="Y37" s="516"/>
      <c r="Z37" s="516"/>
      <c r="AA37" s="516"/>
      <c r="AB37" s="516"/>
      <c r="AC37" s="516"/>
      <c r="AD37" s="516"/>
      <c r="AE37" s="516"/>
      <c r="AF37" s="516"/>
      <c r="AG37" s="516"/>
      <c r="AH37" s="516"/>
      <c r="AI37" s="516"/>
      <c r="AJ37" s="516"/>
      <c r="AK37" s="516"/>
      <c r="AL37" s="516"/>
      <c r="AM37" s="516"/>
      <c r="AN37" s="516"/>
      <c r="AO37" s="516"/>
      <c r="AP37" s="516"/>
      <c r="AQ37" s="516"/>
      <c r="AR37" s="516"/>
      <c r="AS37" s="516"/>
      <c r="AT37" s="516"/>
      <c r="AU37" s="516"/>
      <c r="AV37" s="516"/>
      <c r="AW37" s="516"/>
      <c r="AX37" s="516"/>
      <c r="AY37" s="516"/>
      <c r="AZ37" s="516"/>
      <c r="BA37" s="516"/>
      <c r="BB37" s="516"/>
      <c r="BC37" s="516"/>
      <c r="BD37" s="516"/>
      <c r="BE37" s="516"/>
      <c r="BF37" s="516"/>
      <c r="BG37" s="516"/>
      <c r="BH37" s="516"/>
      <c r="BI37" s="516"/>
      <c r="BJ37" s="516"/>
      <c r="BK37" s="516"/>
      <c r="BL37" s="516"/>
      <c r="BM37" s="516"/>
      <c r="BN37" s="516"/>
      <c r="BO37" s="516"/>
      <c r="BP37" s="516"/>
      <c r="BQ37" s="516"/>
      <c r="BR37" s="516"/>
      <c r="BS37" s="516"/>
      <c r="BT37" s="516"/>
      <c r="BU37" s="516"/>
      <c r="BV37" s="516"/>
      <c r="BW37" s="516"/>
      <c r="BX37" s="516"/>
      <c r="BY37" s="516"/>
      <c r="BZ37" s="516"/>
      <c r="CA37" s="516"/>
      <c r="CB37" s="516"/>
      <c r="CC37" s="516"/>
      <c r="CD37" s="516"/>
      <c r="CE37" s="516"/>
      <c r="CF37" s="516"/>
      <c r="CG37" s="516"/>
      <c r="CH37" s="516"/>
      <c r="CI37" s="516"/>
      <c r="CJ37" s="516"/>
      <c r="CK37" s="516"/>
      <c r="CL37" s="516"/>
      <c r="CM37" s="516"/>
      <c r="CN37" s="516"/>
      <c r="CO37" s="516"/>
      <c r="CP37" s="516"/>
      <c r="CQ37" s="516"/>
      <c r="CR37" s="516"/>
      <c r="CS37" s="516"/>
      <c r="CT37" s="516"/>
      <c r="CU37" s="516"/>
      <c r="CV37" s="516"/>
      <c r="CW37" s="516"/>
      <c r="CX37" s="516"/>
      <c r="CY37" s="516"/>
    </row>
    <row r="38" spans="2:103" ht="13.5">
      <c r="B38" s="515"/>
      <c r="C38" s="515"/>
      <c r="D38" s="515"/>
      <c r="E38" s="515"/>
      <c r="F38" s="516"/>
      <c r="G38" s="516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516"/>
      <c r="AA38" s="516"/>
      <c r="AB38" s="516"/>
      <c r="AC38" s="516"/>
      <c r="AD38" s="516"/>
      <c r="AE38" s="516"/>
      <c r="AF38" s="516"/>
      <c r="AG38" s="516"/>
      <c r="AH38" s="516"/>
      <c r="AI38" s="516"/>
      <c r="AJ38" s="516"/>
      <c r="AK38" s="516"/>
      <c r="AL38" s="516"/>
      <c r="AM38" s="516"/>
      <c r="AN38" s="516"/>
      <c r="AO38" s="516"/>
      <c r="AP38" s="516"/>
      <c r="AQ38" s="516"/>
      <c r="AR38" s="516"/>
      <c r="AS38" s="516"/>
      <c r="AT38" s="516"/>
      <c r="AU38" s="516"/>
      <c r="AV38" s="516"/>
      <c r="AW38" s="516"/>
      <c r="AX38" s="516"/>
      <c r="AY38" s="516"/>
      <c r="AZ38" s="516"/>
      <c r="BA38" s="516"/>
      <c r="BB38" s="516"/>
      <c r="BC38" s="516"/>
      <c r="BD38" s="516"/>
      <c r="BE38" s="516"/>
      <c r="BF38" s="516"/>
      <c r="BG38" s="516"/>
      <c r="BH38" s="516"/>
      <c r="BI38" s="516"/>
      <c r="BJ38" s="516"/>
      <c r="BK38" s="516"/>
      <c r="BL38" s="516"/>
      <c r="BM38" s="516"/>
      <c r="BN38" s="516"/>
      <c r="BO38" s="516"/>
      <c r="BP38" s="516"/>
      <c r="BQ38" s="516"/>
      <c r="BR38" s="516"/>
      <c r="BS38" s="516"/>
      <c r="BT38" s="516"/>
      <c r="BU38" s="516"/>
      <c r="BV38" s="516"/>
      <c r="BW38" s="516"/>
      <c r="BX38" s="516"/>
      <c r="BY38" s="516"/>
      <c r="BZ38" s="516"/>
      <c r="CA38" s="516"/>
      <c r="CB38" s="516"/>
      <c r="CC38" s="516"/>
      <c r="CD38" s="516"/>
      <c r="CE38" s="516"/>
      <c r="CF38" s="516"/>
      <c r="CG38" s="516"/>
      <c r="CH38" s="516"/>
      <c r="CI38" s="516"/>
      <c r="CJ38" s="516"/>
      <c r="CK38" s="516"/>
      <c r="CL38" s="516"/>
      <c r="CM38" s="516"/>
      <c r="CN38" s="516"/>
      <c r="CO38" s="516"/>
      <c r="CP38" s="516"/>
      <c r="CQ38" s="516"/>
      <c r="CR38" s="516"/>
      <c r="CS38" s="516"/>
      <c r="CT38" s="516"/>
      <c r="CU38" s="516"/>
      <c r="CV38" s="516"/>
      <c r="CW38" s="516"/>
      <c r="CX38" s="516"/>
      <c r="CY38" s="516"/>
    </row>
    <row r="39" spans="2:103" ht="13.5">
      <c r="B39" s="515"/>
      <c r="C39" s="515"/>
      <c r="D39" s="515"/>
      <c r="E39" s="515"/>
      <c r="F39" s="516"/>
      <c r="G39" s="516"/>
      <c r="H39" s="516"/>
      <c r="I39" s="516"/>
      <c r="J39" s="516"/>
      <c r="K39" s="516"/>
      <c r="L39" s="516"/>
      <c r="M39" s="516"/>
      <c r="N39" s="516"/>
      <c r="O39" s="516"/>
      <c r="P39" s="516"/>
      <c r="Q39" s="516"/>
      <c r="R39" s="516"/>
      <c r="S39" s="516"/>
      <c r="T39" s="516"/>
      <c r="U39" s="516"/>
      <c r="V39" s="516"/>
      <c r="W39" s="516"/>
      <c r="X39" s="516"/>
      <c r="Y39" s="516"/>
      <c r="Z39" s="516"/>
      <c r="AA39" s="516"/>
      <c r="AB39" s="516"/>
      <c r="AC39" s="516"/>
      <c r="AD39" s="516"/>
      <c r="AE39" s="516"/>
      <c r="AF39" s="516"/>
      <c r="AG39" s="516"/>
      <c r="AH39" s="516"/>
      <c r="AI39" s="516"/>
      <c r="AJ39" s="516"/>
      <c r="AK39" s="516"/>
      <c r="AL39" s="516"/>
      <c r="AM39" s="516"/>
      <c r="AN39" s="516"/>
      <c r="AO39" s="516"/>
      <c r="AP39" s="516"/>
      <c r="AQ39" s="516"/>
      <c r="AR39" s="516"/>
      <c r="AS39" s="516"/>
      <c r="AT39" s="516"/>
      <c r="AU39" s="516"/>
      <c r="AV39" s="516"/>
      <c r="AW39" s="516"/>
      <c r="AX39" s="516"/>
      <c r="AY39" s="516"/>
      <c r="AZ39" s="516"/>
      <c r="BA39" s="516"/>
      <c r="BB39" s="516"/>
      <c r="BC39" s="516"/>
      <c r="BD39" s="516"/>
      <c r="BE39" s="516"/>
      <c r="BF39" s="516"/>
      <c r="BG39" s="516"/>
      <c r="BH39" s="516"/>
      <c r="BI39" s="516"/>
      <c r="BJ39" s="516"/>
      <c r="BK39" s="516"/>
      <c r="BL39" s="516"/>
      <c r="BM39" s="516"/>
      <c r="BN39" s="516"/>
      <c r="BO39" s="516"/>
      <c r="BP39" s="516"/>
      <c r="BQ39" s="516"/>
      <c r="BR39" s="516"/>
      <c r="BS39" s="516"/>
      <c r="BT39" s="516"/>
      <c r="BU39" s="516"/>
      <c r="BV39" s="516"/>
      <c r="BW39" s="516"/>
      <c r="BX39" s="516"/>
      <c r="BY39" s="516"/>
      <c r="BZ39" s="516"/>
      <c r="CA39" s="516"/>
      <c r="CB39" s="516"/>
      <c r="CC39" s="516"/>
      <c r="CD39" s="516"/>
      <c r="CE39" s="516"/>
      <c r="CF39" s="516"/>
      <c r="CG39" s="516"/>
      <c r="CH39" s="516"/>
      <c r="CI39" s="516"/>
      <c r="CJ39" s="516"/>
      <c r="CK39" s="516"/>
      <c r="CL39" s="516"/>
      <c r="CM39" s="516"/>
      <c r="CN39" s="516"/>
      <c r="CO39" s="516"/>
      <c r="CP39" s="516"/>
      <c r="CQ39" s="516"/>
      <c r="CR39" s="516"/>
      <c r="CS39" s="516"/>
      <c r="CT39" s="516"/>
      <c r="CU39" s="516"/>
      <c r="CV39" s="516"/>
      <c r="CW39" s="516"/>
      <c r="CX39" s="516"/>
      <c r="CY39" s="516"/>
    </row>
    <row r="40" spans="2:103" ht="13.5">
      <c r="B40" s="515"/>
      <c r="C40" s="515"/>
      <c r="D40" s="515"/>
      <c r="E40" s="515"/>
      <c r="F40" s="516"/>
      <c r="G40" s="516"/>
      <c r="H40" s="516"/>
      <c r="I40" s="516"/>
      <c r="J40" s="516"/>
      <c r="K40" s="516"/>
      <c r="L40" s="516"/>
      <c r="M40" s="516"/>
      <c r="N40" s="516"/>
      <c r="O40" s="516"/>
      <c r="P40" s="516"/>
      <c r="Q40" s="516"/>
      <c r="R40" s="516"/>
      <c r="S40" s="516"/>
      <c r="T40" s="516"/>
      <c r="U40" s="516"/>
      <c r="V40" s="516"/>
      <c r="W40" s="516"/>
      <c r="X40" s="516"/>
      <c r="Y40" s="516"/>
      <c r="Z40" s="516"/>
      <c r="AA40" s="516"/>
      <c r="AB40" s="516"/>
      <c r="AC40" s="516"/>
      <c r="AD40" s="516"/>
      <c r="AE40" s="516"/>
      <c r="AF40" s="516"/>
      <c r="AG40" s="516"/>
      <c r="AH40" s="516"/>
      <c r="AI40" s="516"/>
      <c r="AJ40" s="516"/>
      <c r="AK40" s="516"/>
      <c r="AL40" s="516"/>
      <c r="AM40" s="516"/>
      <c r="AN40" s="516"/>
      <c r="AO40" s="516"/>
      <c r="AP40" s="516"/>
      <c r="AQ40" s="516"/>
      <c r="AR40" s="516"/>
      <c r="AS40" s="516"/>
      <c r="AT40" s="516"/>
      <c r="AU40" s="516"/>
      <c r="AV40" s="516"/>
      <c r="AW40" s="516"/>
      <c r="AX40" s="516"/>
      <c r="AY40" s="516"/>
      <c r="AZ40" s="516"/>
      <c r="BA40" s="516"/>
      <c r="BB40" s="516"/>
      <c r="BC40" s="516"/>
      <c r="BD40" s="516"/>
      <c r="BE40" s="516"/>
      <c r="BF40" s="516"/>
      <c r="BG40" s="516"/>
      <c r="BH40" s="516"/>
      <c r="BI40" s="516"/>
      <c r="BJ40" s="516"/>
      <c r="BK40" s="516"/>
      <c r="BL40" s="516"/>
      <c r="BM40" s="516"/>
      <c r="BN40" s="516"/>
      <c r="BO40" s="516"/>
      <c r="BP40" s="516"/>
      <c r="BQ40" s="516"/>
      <c r="BR40" s="516"/>
      <c r="BS40" s="516"/>
      <c r="BT40" s="516"/>
      <c r="BU40" s="516"/>
      <c r="BV40" s="516"/>
      <c r="BW40" s="516"/>
      <c r="BX40" s="516"/>
      <c r="BY40" s="516"/>
      <c r="BZ40" s="516"/>
      <c r="CA40" s="516"/>
      <c r="CB40" s="516"/>
      <c r="CC40" s="516"/>
      <c r="CD40" s="516"/>
      <c r="CE40" s="516"/>
      <c r="CF40" s="516"/>
      <c r="CG40" s="516"/>
      <c r="CH40" s="516"/>
      <c r="CI40" s="516"/>
      <c r="CJ40" s="516"/>
      <c r="CK40" s="516"/>
      <c r="CL40" s="516"/>
      <c r="CM40" s="516"/>
      <c r="CN40" s="516"/>
      <c r="CO40" s="516"/>
      <c r="CP40" s="516"/>
      <c r="CQ40" s="516"/>
      <c r="CR40" s="516"/>
      <c r="CS40" s="516"/>
      <c r="CT40" s="516"/>
      <c r="CU40" s="516"/>
      <c r="CV40" s="516"/>
      <c r="CW40" s="516"/>
      <c r="CX40" s="516"/>
      <c r="CY40" s="516"/>
    </row>
    <row r="41" spans="2:103" ht="13.5">
      <c r="B41" s="515"/>
      <c r="C41" s="515"/>
      <c r="D41" s="515"/>
      <c r="E41" s="515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516"/>
      <c r="T41" s="516"/>
      <c r="U41" s="516"/>
      <c r="V41" s="516"/>
      <c r="W41" s="516"/>
      <c r="X41" s="516"/>
      <c r="Y41" s="516"/>
      <c r="Z41" s="516"/>
      <c r="AA41" s="516"/>
      <c r="AB41" s="516"/>
      <c r="AC41" s="516"/>
      <c r="AD41" s="516"/>
      <c r="AE41" s="516"/>
      <c r="AF41" s="516"/>
      <c r="AG41" s="516"/>
      <c r="AH41" s="516"/>
      <c r="AI41" s="516"/>
      <c r="AJ41" s="516"/>
      <c r="AK41" s="516"/>
      <c r="AL41" s="516"/>
      <c r="AM41" s="516"/>
      <c r="AN41" s="516"/>
      <c r="AO41" s="516"/>
      <c r="AP41" s="516"/>
      <c r="AQ41" s="516"/>
      <c r="AR41" s="516"/>
      <c r="AS41" s="516"/>
      <c r="AT41" s="516"/>
      <c r="AU41" s="516"/>
      <c r="AV41" s="516"/>
      <c r="AW41" s="516"/>
      <c r="AX41" s="516"/>
      <c r="AY41" s="516"/>
      <c r="AZ41" s="516"/>
      <c r="BA41" s="516"/>
      <c r="BB41" s="516"/>
      <c r="BC41" s="516"/>
      <c r="BD41" s="516"/>
      <c r="BE41" s="516"/>
      <c r="BF41" s="516"/>
      <c r="BG41" s="516"/>
      <c r="BH41" s="516"/>
      <c r="BI41" s="516"/>
      <c r="BJ41" s="516"/>
      <c r="BK41" s="516"/>
      <c r="BL41" s="516"/>
      <c r="BM41" s="516"/>
      <c r="BN41" s="516"/>
      <c r="BO41" s="516"/>
      <c r="BP41" s="516"/>
      <c r="BQ41" s="516"/>
      <c r="BR41" s="516"/>
      <c r="BS41" s="516"/>
      <c r="BT41" s="516"/>
      <c r="BU41" s="516"/>
      <c r="BV41" s="516"/>
      <c r="BW41" s="516"/>
      <c r="BX41" s="516"/>
      <c r="BY41" s="516"/>
      <c r="BZ41" s="516"/>
      <c r="CA41" s="516"/>
      <c r="CB41" s="516"/>
      <c r="CC41" s="516"/>
      <c r="CD41" s="516"/>
      <c r="CE41" s="516"/>
      <c r="CF41" s="516"/>
      <c r="CG41" s="516"/>
      <c r="CH41" s="516"/>
      <c r="CI41" s="516"/>
      <c r="CJ41" s="516"/>
      <c r="CK41" s="516"/>
      <c r="CL41" s="516"/>
      <c r="CM41" s="516"/>
      <c r="CN41" s="516"/>
      <c r="CO41" s="516"/>
      <c r="CP41" s="516"/>
      <c r="CQ41" s="516"/>
      <c r="CR41" s="516"/>
      <c r="CS41" s="516"/>
      <c r="CT41" s="516"/>
      <c r="CU41" s="516"/>
      <c r="CV41" s="516"/>
      <c r="CW41" s="516"/>
      <c r="CX41" s="516"/>
      <c r="CY41" s="516"/>
    </row>
    <row r="42" spans="2:103" ht="13.5">
      <c r="B42" s="515"/>
      <c r="C42" s="515"/>
      <c r="D42" s="515"/>
      <c r="E42" s="515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16"/>
      <c r="S42" s="516"/>
      <c r="T42" s="516"/>
      <c r="U42" s="516"/>
      <c r="V42" s="516"/>
      <c r="W42" s="516"/>
      <c r="X42" s="516"/>
      <c r="Y42" s="516"/>
      <c r="Z42" s="516"/>
      <c r="AA42" s="516"/>
      <c r="AB42" s="516"/>
      <c r="AC42" s="516"/>
      <c r="AD42" s="516"/>
      <c r="AE42" s="516"/>
      <c r="AF42" s="516"/>
      <c r="AG42" s="516"/>
      <c r="AH42" s="516"/>
      <c r="AI42" s="516"/>
      <c r="AJ42" s="516"/>
      <c r="AK42" s="516"/>
      <c r="AL42" s="516"/>
      <c r="AM42" s="516"/>
      <c r="AN42" s="516"/>
      <c r="AO42" s="516"/>
      <c r="AP42" s="516"/>
      <c r="AQ42" s="516"/>
      <c r="AR42" s="516"/>
      <c r="AS42" s="516"/>
      <c r="AT42" s="516"/>
      <c r="AU42" s="516"/>
      <c r="AV42" s="516"/>
      <c r="AW42" s="516"/>
      <c r="AX42" s="516"/>
      <c r="AY42" s="516"/>
      <c r="AZ42" s="516"/>
      <c r="BA42" s="516"/>
      <c r="BB42" s="516"/>
      <c r="BC42" s="516"/>
      <c r="BD42" s="516"/>
      <c r="BE42" s="516"/>
      <c r="BF42" s="516"/>
      <c r="BG42" s="516"/>
      <c r="BH42" s="516"/>
      <c r="BI42" s="516"/>
      <c r="BJ42" s="516"/>
      <c r="BK42" s="516"/>
      <c r="BL42" s="516"/>
      <c r="BM42" s="516"/>
      <c r="BN42" s="516"/>
      <c r="BO42" s="516"/>
      <c r="BP42" s="516"/>
      <c r="BQ42" s="516"/>
      <c r="BR42" s="516"/>
      <c r="BS42" s="516"/>
      <c r="BT42" s="516"/>
      <c r="BU42" s="516"/>
      <c r="BV42" s="516"/>
      <c r="BW42" s="516"/>
      <c r="BX42" s="516"/>
      <c r="BY42" s="516"/>
      <c r="BZ42" s="516"/>
      <c r="CA42" s="516"/>
      <c r="CB42" s="516"/>
      <c r="CC42" s="516"/>
      <c r="CD42" s="516"/>
      <c r="CE42" s="516"/>
      <c r="CF42" s="516"/>
      <c r="CG42" s="516"/>
      <c r="CH42" s="516"/>
      <c r="CI42" s="516"/>
      <c r="CJ42" s="516"/>
      <c r="CK42" s="516"/>
      <c r="CL42" s="516"/>
      <c r="CM42" s="516"/>
      <c r="CN42" s="516"/>
      <c r="CO42" s="516"/>
      <c r="CP42" s="516"/>
      <c r="CQ42" s="516"/>
      <c r="CR42" s="516"/>
      <c r="CS42" s="516"/>
      <c r="CT42" s="516"/>
      <c r="CU42" s="516"/>
      <c r="CV42" s="516"/>
      <c r="CW42" s="516"/>
      <c r="CX42" s="516"/>
      <c r="CY42" s="516"/>
    </row>
    <row r="43" spans="2:103" ht="13.5">
      <c r="B43" s="515"/>
      <c r="C43" s="515"/>
      <c r="D43" s="515"/>
      <c r="E43" s="515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6"/>
      <c r="R43" s="516"/>
      <c r="S43" s="516"/>
      <c r="T43" s="516"/>
      <c r="U43" s="516"/>
      <c r="V43" s="516"/>
      <c r="W43" s="516"/>
      <c r="X43" s="516"/>
      <c r="Y43" s="516"/>
      <c r="Z43" s="516"/>
      <c r="AA43" s="516"/>
      <c r="AB43" s="516"/>
      <c r="AC43" s="516"/>
      <c r="AD43" s="516"/>
      <c r="AE43" s="516"/>
      <c r="AF43" s="516"/>
      <c r="AG43" s="516"/>
      <c r="AH43" s="516"/>
      <c r="AI43" s="516"/>
      <c r="AJ43" s="516"/>
      <c r="AK43" s="516"/>
      <c r="AL43" s="516"/>
      <c r="AM43" s="516"/>
      <c r="AN43" s="516"/>
      <c r="AO43" s="516"/>
      <c r="AP43" s="516"/>
      <c r="AQ43" s="516"/>
      <c r="AR43" s="516"/>
      <c r="AS43" s="516"/>
      <c r="AT43" s="516"/>
      <c r="AU43" s="516"/>
      <c r="AV43" s="516"/>
      <c r="AW43" s="516"/>
      <c r="AX43" s="516"/>
      <c r="AY43" s="516"/>
      <c r="AZ43" s="516"/>
      <c r="BA43" s="516"/>
      <c r="BB43" s="516"/>
      <c r="BC43" s="516"/>
      <c r="BD43" s="516"/>
      <c r="BE43" s="516"/>
      <c r="BF43" s="516"/>
      <c r="BG43" s="516"/>
      <c r="BH43" s="516"/>
      <c r="BI43" s="516"/>
      <c r="BJ43" s="516"/>
      <c r="BK43" s="516"/>
      <c r="BL43" s="516"/>
      <c r="BM43" s="516"/>
      <c r="BN43" s="516"/>
      <c r="BO43" s="516"/>
      <c r="BP43" s="516"/>
      <c r="BQ43" s="516"/>
      <c r="BR43" s="516"/>
      <c r="BS43" s="516"/>
      <c r="BT43" s="516"/>
      <c r="BU43" s="516"/>
      <c r="BV43" s="516"/>
      <c r="BW43" s="516"/>
      <c r="BX43" s="516"/>
      <c r="BY43" s="516"/>
      <c r="BZ43" s="516"/>
      <c r="CA43" s="516"/>
      <c r="CB43" s="516"/>
      <c r="CC43" s="516"/>
      <c r="CD43" s="516"/>
      <c r="CE43" s="516"/>
      <c r="CF43" s="516"/>
      <c r="CG43" s="516"/>
      <c r="CH43" s="516"/>
      <c r="CI43" s="516"/>
      <c r="CJ43" s="516"/>
      <c r="CK43" s="516"/>
      <c r="CL43" s="516"/>
      <c r="CM43" s="516"/>
      <c r="CN43" s="516"/>
      <c r="CO43" s="516"/>
      <c r="CP43" s="516"/>
      <c r="CQ43" s="516"/>
      <c r="CR43" s="516"/>
      <c r="CS43" s="516"/>
      <c r="CT43" s="516"/>
      <c r="CU43" s="516"/>
      <c r="CV43" s="516"/>
      <c r="CW43" s="516"/>
      <c r="CX43" s="516"/>
      <c r="CY43" s="516"/>
    </row>
  </sheetData>
  <sheetProtection/>
  <mergeCells count="75">
    <mergeCell ref="F7:AH7"/>
    <mergeCell ref="AG11:AW11"/>
    <mergeCell ref="BG11:CT11"/>
    <mergeCell ref="BS5:BW5"/>
    <mergeCell ref="BX5:CB5"/>
    <mergeCell ref="CC5:CE5"/>
    <mergeCell ref="CF5:CJ5"/>
    <mergeCell ref="CK5:CM5"/>
    <mergeCell ref="CN5:CR5"/>
    <mergeCell ref="CS5:CU5"/>
    <mergeCell ref="AY12:BD12"/>
    <mergeCell ref="BG12:CQ12"/>
    <mergeCell ref="BG13:CQ13"/>
    <mergeCell ref="CR13:CU13"/>
    <mergeCell ref="AY10:BD10"/>
    <mergeCell ref="BG10:CT10"/>
    <mergeCell ref="B17:E17"/>
    <mergeCell ref="G17:Y17"/>
    <mergeCell ref="AC17:CW17"/>
    <mergeCell ref="D15:AY15"/>
    <mergeCell ref="B18:E18"/>
    <mergeCell ref="G18:Y18"/>
    <mergeCell ref="AC18:AI18"/>
    <mergeCell ref="AK18:CW18"/>
    <mergeCell ref="B19:E19"/>
    <mergeCell ref="G19:Y19"/>
    <mergeCell ref="AF19:AQ19"/>
    <mergeCell ref="AV19:BB19"/>
    <mergeCell ref="BG19:BR19"/>
    <mergeCell ref="BW19:CH19"/>
    <mergeCell ref="U22:Y23"/>
    <mergeCell ref="CM19:CX19"/>
    <mergeCell ref="U20:Y21"/>
    <mergeCell ref="BF28:BM29"/>
    <mergeCell ref="BN28:BR29"/>
    <mergeCell ref="AS26:BB27"/>
    <mergeCell ref="BE26:BH27"/>
    <mergeCell ref="Y27:AC28"/>
    <mergeCell ref="AK27:AO28"/>
    <mergeCell ref="AK33:AO34"/>
    <mergeCell ref="U30:Y31"/>
    <mergeCell ref="AC30:CL31"/>
    <mergeCell ref="BS28:CX29"/>
    <mergeCell ref="BJ26:CX27"/>
    <mergeCell ref="CR30:CU31"/>
    <mergeCell ref="J31:R35"/>
    <mergeCell ref="AS28:BB29"/>
    <mergeCell ref="BF34:BM35"/>
    <mergeCell ref="BN34:BR35"/>
    <mergeCell ref="BS34:CX35"/>
    <mergeCell ref="CV31:CX31"/>
    <mergeCell ref="AS32:BB33"/>
    <mergeCell ref="BE32:BH33"/>
    <mergeCell ref="BJ32:CX33"/>
    <mergeCell ref="Y33:AC34"/>
    <mergeCell ref="B36:E43"/>
    <mergeCell ref="F36:CY43"/>
    <mergeCell ref="B20:E23"/>
    <mergeCell ref="U24:Y25"/>
    <mergeCell ref="G20:R21"/>
    <mergeCell ref="G22:R23"/>
    <mergeCell ref="J25:R29"/>
    <mergeCell ref="AS34:BB35"/>
    <mergeCell ref="B24:E35"/>
    <mergeCell ref="G30:R30"/>
    <mergeCell ref="B3:CY3"/>
    <mergeCell ref="AC20:CL21"/>
    <mergeCell ref="CR20:CU21"/>
    <mergeCell ref="AC22:CL23"/>
    <mergeCell ref="CR22:CU23"/>
    <mergeCell ref="AC24:CL25"/>
    <mergeCell ref="G24:R24"/>
    <mergeCell ref="CR24:CU25"/>
    <mergeCell ref="CV23:CX23"/>
    <mergeCell ref="CV21:CX21"/>
  </mergeCells>
  <dataValidations count="1">
    <dataValidation allowBlank="1" showInputMessage="1" showErrorMessage="1" sqref="G16:G20 E16:E19 G22 H16:R19 J24:J25 K24:R24 J30:J31 K30:R30 T4:AH6 A1:A65536 B24 T8:AH14 AI4:AY14 C4:D19 E4:S14 B1:B20 CZ1:IV65536 C1:CY2 AZ4:CY19 AD16:AY19 AC16:AC20 CP20:CR20 CP21:CQ21 CP22:CR22 AC22 CV20:CY23 CP23:CQ23 AC24 CR24 AC26:CX29 CV30:CX31 AC30 CP30:CR30 CP31:CQ31 AC32:CX35 CY26:CY35 S16:AB35 F16:F36 G24:I35 B44:CY65536 B36"/>
  </dataValidations>
  <printOptions horizontalCentered="1" verticalCentered="1"/>
  <pageMargins left="0.7874015748031497" right="0.3937007874015748" top="0.7874015748031497" bottom="0.3937007874015748" header="0.1968503937007874" footer="0.1968503937007874"/>
  <pageSetup blackAndWhite="1" fitToHeight="1" fitToWidth="1" horizontalDpi="600" verticalDpi="600" orientation="portrait" paperSize="9" scale="9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U35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2.59765625" style="45" customWidth="1"/>
    <col min="2" max="2" width="0.8984375" style="39" customWidth="1"/>
    <col min="3" max="10" width="1.8984375" style="39" customWidth="1"/>
    <col min="11" max="11" width="0.6953125" style="39" customWidth="1"/>
    <col min="12" max="12" width="1.8984375" style="39" customWidth="1"/>
    <col min="13" max="13" width="0.8984375" style="39" customWidth="1"/>
    <col min="14" max="45" width="1.8984375" style="39" customWidth="1"/>
    <col min="46" max="46" width="2.69921875" style="39" customWidth="1"/>
    <col min="47" max="16384" width="9" style="39" customWidth="1"/>
  </cols>
  <sheetData>
    <row r="2" spans="28:46" ht="15" customHeight="1">
      <c r="AB2" s="561" t="s">
        <v>103</v>
      </c>
      <c r="AC2" s="562"/>
      <c r="AD2" s="562"/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2"/>
      <c r="AP2" s="562"/>
      <c r="AQ2" s="562"/>
      <c r="AR2" s="562"/>
      <c r="AS2" s="562"/>
      <c r="AT2" s="563"/>
    </row>
    <row r="3" spans="28:46" ht="15" customHeight="1">
      <c r="AB3" s="564" t="s">
        <v>104</v>
      </c>
      <c r="AC3" s="565"/>
      <c r="AD3" s="565"/>
      <c r="AE3" s="565"/>
      <c r="AF3" s="565"/>
      <c r="AG3" s="565"/>
      <c r="AH3" s="565"/>
      <c r="AI3" s="565"/>
      <c r="AJ3" s="565"/>
      <c r="AK3" s="565"/>
      <c r="AL3" s="565"/>
      <c r="AM3" s="565"/>
      <c r="AN3" s="565"/>
      <c r="AO3" s="565"/>
      <c r="AP3" s="565"/>
      <c r="AQ3" s="565"/>
      <c r="AR3" s="565"/>
      <c r="AS3" s="565"/>
      <c r="AT3" s="566"/>
    </row>
    <row r="4" s="45" customFormat="1" ht="9.75" customHeight="1"/>
    <row r="5" spans="2:46" ht="24.75" customHeight="1"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123"/>
    </row>
    <row r="6" spans="2:46" ht="24.75" customHeight="1">
      <c r="B6" s="82"/>
      <c r="C6" s="25"/>
      <c r="D6" s="25"/>
      <c r="E6" s="25"/>
      <c r="F6" s="25"/>
      <c r="G6" s="25"/>
      <c r="H6" s="567" t="s">
        <v>105</v>
      </c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67"/>
      <c r="AE6" s="567"/>
      <c r="AF6" s="567"/>
      <c r="AG6" s="567"/>
      <c r="AH6" s="567"/>
      <c r="AI6" s="567"/>
      <c r="AJ6" s="567"/>
      <c r="AK6" s="567"/>
      <c r="AL6" s="567"/>
      <c r="AM6" s="567"/>
      <c r="AN6" s="25"/>
      <c r="AO6" s="25"/>
      <c r="AP6" s="25"/>
      <c r="AQ6" s="25"/>
      <c r="AR6" s="25"/>
      <c r="AS6" s="25"/>
      <c r="AT6" s="78"/>
    </row>
    <row r="7" spans="2:46" ht="15" customHeight="1">
      <c r="B7" s="82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78"/>
    </row>
    <row r="8" spans="2:46" ht="19.5" customHeight="1">
      <c r="B8" s="82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568"/>
      <c r="Y8" s="568"/>
      <c r="Z8" s="568"/>
      <c r="AA8" s="568"/>
      <c r="AB8" s="49"/>
      <c r="AC8" s="568"/>
      <c r="AD8" s="568"/>
      <c r="AE8" s="49"/>
      <c r="AF8" s="49"/>
      <c r="AG8" s="569" t="s">
        <v>199</v>
      </c>
      <c r="AH8" s="569"/>
      <c r="AI8" s="569"/>
      <c r="AJ8" s="570"/>
      <c r="AK8" s="570"/>
      <c r="AL8" s="137" t="s">
        <v>106</v>
      </c>
      <c r="AM8" s="570"/>
      <c r="AN8" s="570"/>
      <c r="AO8" s="137" t="s">
        <v>107</v>
      </c>
      <c r="AP8" s="570"/>
      <c r="AQ8" s="570"/>
      <c r="AR8" s="137" t="s">
        <v>108</v>
      </c>
      <c r="AS8" s="25"/>
      <c r="AT8" s="78"/>
    </row>
    <row r="9" spans="2:46" ht="15" customHeight="1">
      <c r="B9" s="8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78"/>
    </row>
    <row r="10" spans="2:46" ht="19.5" customHeight="1">
      <c r="B10" s="82"/>
      <c r="C10" s="25"/>
      <c r="D10" s="572" t="s">
        <v>228</v>
      </c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25"/>
      <c r="AS10" s="25"/>
      <c r="AT10" s="78"/>
    </row>
    <row r="11" spans="2:46" ht="11.25" customHeight="1">
      <c r="B11" s="8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49"/>
      <c r="V11" s="49"/>
      <c r="W11" s="49"/>
      <c r="X11" s="49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78"/>
    </row>
    <row r="12" spans="2:46" ht="15" customHeight="1">
      <c r="B12" s="8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78"/>
    </row>
    <row r="13" spans="2:46" ht="18" customHeight="1">
      <c r="B13" s="82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49"/>
      <c r="O13" s="49"/>
      <c r="P13" s="49"/>
      <c r="Q13" s="49"/>
      <c r="R13" s="49"/>
      <c r="S13" s="49"/>
      <c r="T13" s="49"/>
      <c r="U13" s="573" t="s">
        <v>206</v>
      </c>
      <c r="V13" s="573"/>
      <c r="W13" s="573"/>
      <c r="X13" s="573"/>
      <c r="Y13" s="573"/>
      <c r="Z13" s="573"/>
      <c r="AA13" s="571" t="str">
        <f>'共通事項入力Sheet'!J4</f>
        <v>厚木市中町3-17-17</v>
      </c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1"/>
      <c r="AN13" s="571"/>
      <c r="AO13" s="571"/>
      <c r="AP13" s="571"/>
      <c r="AQ13" s="571"/>
      <c r="AR13" s="571"/>
      <c r="AS13" s="202"/>
      <c r="AT13" s="78"/>
    </row>
    <row r="14" spans="2:46" ht="18" customHeight="1">
      <c r="B14" s="82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49"/>
      <c r="O14" s="49"/>
      <c r="P14" s="569" t="s">
        <v>109</v>
      </c>
      <c r="Q14" s="569"/>
      <c r="R14" s="569"/>
      <c r="S14" s="49"/>
      <c r="T14" s="322"/>
      <c r="U14" s="573"/>
      <c r="V14" s="573"/>
      <c r="W14" s="573"/>
      <c r="X14" s="573"/>
      <c r="Y14" s="573"/>
      <c r="Z14" s="573"/>
      <c r="AA14" s="571" t="str">
        <f>'共通事項入力Sheet'!J5</f>
        <v>厚木市役所　第２庁舎</v>
      </c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114"/>
      <c r="AT14" s="78"/>
    </row>
    <row r="15" spans="2:46" ht="18" customHeight="1">
      <c r="B15" s="8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49"/>
      <c r="R15" s="49"/>
      <c r="S15" s="25"/>
      <c r="T15" s="25"/>
      <c r="U15" s="573" t="s">
        <v>207</v>
      </c>
      <c r="V15" s="573"/>
      <c r="W15" s="573"/>
      <c r="X15" s="573"/>
      <c r="Y15" s="573"/>
      <c r="Z15" s="573"/>
      <c r="AA15" s="571" t="str">
        <f>'共通事項入力Sheet'!J6</f>
        <v>株式会社　厚 木 設 計</v>
      </c>
      <c r="AB15" s="571"/>
      <c r="AC15" s="571"/>
      <c r="AD15" s="571"/>
      <c r="AE15" s="571"/>
      <c r="AF15" s="571"/>
      <c r="AG15" s="571"/>
      <c r="AH15" s="571"/>
      <c r="AI15" s="571"/>
      <c r="AJ15" s="571"/>
      <c r="AK15" s="571"/>
      <c r="AL15" s="571"/>
      <c r="AM15" s="571"/>
      <c r="AN15" s="571"/>
      <c r="AO15" s="571"/>
      <c r="AP15" s="571"/>
      <c r="AQ15" s="209"/>
      <c r="AR15" s="209"/>
      <c r="AS15" s="201"/>
      <c r="AT15" s="78"/>
    </row>
    <row r="16" spans="2:46" ht="18" customHeight="1">
      <c r="B16" s="82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49"/>
      <c r="R16" s="49"/>
      <c r="S16" s="25"/>
      <c r="T16" s="25"/>
      <c r="U16" s="323" t="s">
        <v>208</v>
      </c>
      <c r="V16" s="323"/>
      <c r="W16" s="323"/>
      <c r="X16" s="323"/>
      <c r="Y16" s="323"/>
      <c r="Z16" s="323"/>
      <c r="AA16" s="571" t="str">
        <f>'共通事項入力Sheet'!J7</f>
        <v>代表取締役　厚 木 鮎 美</v>
      </c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137"/>
      <c r="AR16" s="137"/>
      <c r="AS16" s="25"/>
      <c r="AT16" s="78"/>
    </row>
    <row r="17" spans="2:46" ht="12" customHeight="1">
      <c r="B17" s="82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78"/>
    </row>
    <row r="18" spans="2:46" ht="24.75" customHeight="1">
      <c r="B18" s="28"/>
      <c r="C18" s="27"/>
      <c r="D18" s="49"/>
      <c r="E18" s="210" t="s">
        <v>110</v>
      </c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63"/>
    </row>
    <row r="19" spans="2:46" ht="45" customHeight="1">
      <c r="B19" s="28"/>
      <c r="C19" s="574" t="s">
        <v>111</v>
      </c>
      <c r="D19" s="574"/>
      <c r="E19" s="575" t="s">
        <v>112</v>
      </c>
      <c r="F19" s="575"/>
      <c r="G19" s="575"/>
      <c r="H19" s="575"/>
      <c r="I19" s="575"/>
      <c r="J19" s="575"/>
      <c r="K19" s="575"/>
      <c r="L19" s="575"/>
      <c r="M19" s="27"/>
      <c r="N19" s="26"/>
      <c r="O19" s="576" t="str">
        <f>'共通事項入力Sheet'!J9</f>
        <v>厚木市庁舎改修設計委託</v>
      </c>
      <c r="P19" s="576"/>
      <c r="Q19" s="576"/>
      <c r="R19" s="576"/>
      <c r="S19" s="576"/>
      <c r="T19" s="576"/>
      <c r="U19" s="576"/>
      <c r="V19" s="576"/>
      <c r="W19" s="576"/>
      <c r="X19" s="576"/>
      <c r="Y19" s="576"/>
      <c r="Z19" s="576"/>
      <c r="AA19" s="576"/>
      <c r="AB19" s="576"/>
      <c r="AC19" s="576"/>
      <c r="AD19" s="576"/>
      <c r="AE19" s="576"/>
      <c r="AF19" s="576"/>
      <c r="AG19" s="576"/>
      <c r="AH19" s="576"/>
      <c r="AI19" s="576"/>
      <c r="AJ19" s="576"/>
      <c r="AK19" s="576"/>
      <c r="AL19" s="576"/>
      <c r="AM19" s="576"/>
      <c r="AN19" s="576"/>
      <c r="AO19" s="576"/>
      <c r="AP19" s="576"/>
      <c r="AQ19" s="576"/>
      <c r="AR19" s="576"/>
      <c r="AS19" s="576"/>
      <c r="AT19" s="211"/>
    </row>
    <row r="20" spans="2:46" ht="15.75" customHeight="1">
      <c r="B20" s="24"/>
      <c r="C20" s="577" t="s">
        <v>113</v>
      </c>
      <c r="D20" s="577"/>
      <c r="E20" s="579" t="s">
        <v>114</v>
      </c>
      <c r="F20" s="579"/>
      <c r="G20" s="579"/>
      <c r="H20" s="579"/>
      <c r="I20" s="579"/>
      <c r="J20" s="579"/>
      <c r="K20" s="579"/>
      <c r="L20" s="579"/>
      <c r="M20" s="123"/>
      <c r="N20" s="23"/>
      <c r="O20" s="23"/>
      <c r="P20" s="49"/>
      <c r="Q20" s="580" t="s">
        <v>115</v>
      </c>
      <c r="R20" s="581"/>
      <c r="S20" s="581"/>
      <c r="T20" s="580" t="s">
        <v>116</v>
      </c>
      <c r="U20" s="581"/>
      <c r="V20" s="582"/>
      <c r="W20" s="590" t="s">
        <v>117</v>
      </c>
      <c r="X20" s="581"/>
      <c r="Y20" s="581"/>
      <c r="Z20" s="590" t="s">
        <v>118</v>
      </c>
      <c r="AA20" s="581"/>
      <c r="AB20" s="591"/>
      <c r="AC20" s="580" t="s">
        <v>115</v>
      </c>
      <c r="AD20" s="581"/>
      <c r="AE20" s="581"/>
      <c r="AF20" s="590" t="s">
        <v>119</v>
      </c>
      <c r="AG20" s="581"/>
      <c r="AH20" s="581"/>
      <c r="AI20" s="590" t="s">
        <v>117</v>
      </c>
      <c r="AJ20" s="581"/>
      <c r="AK20" s="591"/>
      <c r="AL20" s="580" t="s">
        <v>118</v>
      </c>
      <c r="AM20" s="581"/>
      <c r="AN20" s="581"/>
      <c r="AO20" s="590" t="s">
        <v>115</v>
      </c>
      <c r="AP20" s="581"/>
      <c r="AQ20" s="581"/>
      <c r="AR20" s="590" t="s">
        <v>101</v>
      </c>
      <c r="AS20" s="581"/>
      <c r="AT20" s="591"/>
    </row>
    <row r="21" spans="2:46" ht="36" customHeight="1">
      <c r="B21" s="28"/>
      <c r="C21" s="578"/>
      <c r="D21" s="578"/>
      <c r="E21" s="575"/>
      <c r="F21" s="575"/>
      <c r="G21" s="575"/>
      <c r="H21" s="575"/>
      <c r="I21" s="575"/>
      <c r="J21" s="575"/>
      <c r="K21" s="575"/>
      <c r="L21" s="575"/>
      <c r="M21" s="63"/>
      <c r="N21" s="583" t="s">
        <v>138</v>
      </c>
      <c r="O21" s="584"/>
      <c r="P21" s="585"/>
      <c r="Q21" s="586" t="s">
        <v>138</v>
      </c>
      <c r="R21" s="587"/>
      <c r="S21" s="587"/>
      <c r="T21" s="586" t="s">
        <v>138</v>
      </c>
      <c r="U21" s="588"/>
      <c r="V21" s="589"/>
      <c r="W21" s="592" t="s">
        <v>138</v>
      </c>
      <c r="X21" s="588"/>
      <c r="Y21" s="588"/>
      <c r="Z21" s="592" t="s">
        <v>138</v>
      </c>
      <c r="AA21" s="588"/>
      <c r="AB21" s="593"/>
      <c r="AC21" s="586" t="s">
        <v>138</v>
      </c>
      <c r="AD21" s="588"/>
      <c r="AE21" s="588"/>
      <c r="AF21" s="592" t="s">
        <v>138</v>
      </c>
      <c r="AG21" s="588"/>
      <c r="AH21" s="588"/>
      <c r="AI21" s="592" t="s">
        <v>138</v>
      </c>
      <c r="AJ21" s="588"/>
      <c r="AK21" s="593"/>
      <c r="AL21" s="586" t="s">
        <v>138</v>
      </c>
      <c r="AM21" s="588"/>
      <c r="AN21" s="588"/>
      <c r="AO21" s="592" t="s">
        <v>138</v>
      </c>
      <c r="AP21" s="588"/>
      <c r="AQ21" s="588"/>
      <c r="AR21" s="592" t="s">
        <v>138</v>
      </c>
      <c r="AS21" s="588"/>
      <c r="AT21" s="593"/>
    </row>
    <row r="22" spans="2:46" ht="45" customHeight="1">
      <c r="B22" s="28"/>
      <c r="C22" s="578" t="s">
        <v>120</v>
      </c>
      <c r="D22" s="578"/>
      <c r="E22" s="575" t="s">
        <v>121</v>
      </c>
      <c r="F22" s="575"/>
      <c r="G22" s="575"/>
      <c r="H22" s="575"/>
      <c r="I22" s="575"/>
      <c r="J22" s="575"/>
      <c r="K22" s="575"/>
      <c r="L22" s="575"/>
      <c r="M22" s="63"/>
      <c r="N22" s="597" t="s">
        <v>138</v>
      </c>
      <c r="O22" s="598"/>
      <c r="P22" s="598"/>
      <c r="Q22" s="599">
        <f>'共通事項入力Sheet'!J13</f>
        <v>1234000</v>
      </c>
      <c r="R22" s="599"/>
      <c r="S22" s="599"/>
      <c r="T22" s="599"/>
      <c r="U22" s="599"/>
      <c r="V22" s="599"/>
      <c r="W22" s="599"/>
      <c r="X22" s="599"/>
      <c r="Y22" s="599"/>
      <c r="Z22" s="599"/>
      <c r="AA22" s="599"/>
      <c r="AB22" s="599"/>
      <c r="AC22" s="599"/>
      <c r="AD22" s="599"/>
      <c r="AE22" s="599"/>
      <c r="AF22" s="599"/>
      <c r="AG22" s="599"/>
      <c r="AH22" s="599"/>
      <c r="AI22" s="599"/>
      <c r="AJ22" s="599"/>
      <c r="AK22" s="599"/>
      <c r="AL22" s="599"/>
      <c r="AM22" s="599"/>
      <c r="AN22" s="599"/>
      <c r="AO22" s="600" t="s">
        <v>122</v>
      </c>
      <c r="AP22" s="600"/>
      <c r="AQ22" s="600"/>
      <c r="AR22" s="600"/>
      <c r="AS22" s="600"/>
      <c r="AT22" s="601"/>
    </row>
    <row r="23" spans="2:46" ht="45" customHeight="1">
      <c r="B23" s="28"/>
      <c r="C23" s="574" t="s">
        <v>123</v>
      </c>
      <c r="D23" s="574"/>
      <c r="E23" s="575" t="s">
        <v>124</v>
      </c>
      <c r="F23" s="575"/>
      <c r="G23" s="575"/>
      <c r="H23" s="575"/>
      <c r="I23" s="575"/>
      <c r="J23" s="575"/>
      <c r="K23" s="575"/>
      <c r="L23" s="575"/>
      <c r="M23" s="63"/>
      <c r="N23" s="214"/>
      <c r="O23" s="596" t="s">
        <v>199</v>
      </c>
      <c r="P23" s="596"/>
      <c r="Q23" s="604" t="str">
        <f>'共通事項入力Sheet'!L17</f>
        <v>4</v>
      </c>
      <c r="R23" s="605"/>
      <c r="S23" s="596" t="s">
        <v>125</v>
      </c>
      <c r="T23" s="596"/>
      <c r="U23" s="594" t="str">
        <f>'共通事項入力Sheet'!N17</f>
        <v>4</v>
      </c>
      <c r="V23" s="595"/>
      <c r="W23" s="596" t="s">
        <v>107</v>
      </c>
      <c r="X23" s="596"/>
      <c r="Y23" s="594" t="str">
        <f>'共通事項入力Sheet'!P17</f>
        <v>1</v>
      </c>
      <c r="Z23" s="595"/>
      <c r="AA23" s="596" t="s">
        <v>108</v>
      </c>
      <c r="AB23" s="596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6"/>
    </row>
    <row r="24" spans="2:46" ht="45" customHeight="1">
      <c r="B24" s="26"/>
      <c r="C24" s="574" t="s">
        <v>126</v>
      </c>
      <c r="D24" s="574"/>
      <c r="E24" s="608" t="s">
        <v>145</v>
      </c>
      <c r="F24" s="608"/>
      <c r="G24" s="608"/>
      <c r="H24" s="608"/>
      <c r="I24" s="608"/>
      <c r="J24" s="608"/>
      <c r="K24" s="608"/>
      <c r="L24" s="608"/>
      <c r="M24" s="30"/>
      <c r="N24" s="217"/>
      <c r="O24" s="596" t="s">
        <v>215</v>
      </c>
      <c r="P24" s="596"/>
      <c r="Q24" s="594" t="str">
        <f>'共通事項入力Sheet'!L31</f>
        <v>4</v>
      </c>
      <c r="R24" s="595"/>
      <c r="S24" s="596" t="s">
        <v>106</v>
      </c>
      <c r="T24" s="596"/>
      <c r="U24" s="594" t="str">
        <f>'共通事項入力Sheet'!N31</f>
        <v>10</v>
      </c>
      <c r="V24" s="595"/>
      <c r="W24" s="596" t="s">
        <v>107</v>
      </c>
      <c r="X24" s="596"/>
      <c r="Y24" s="594" t="str">
        <f>'共通事項入力Sheet'!P31</f>
        <v>1</v>
      </c>
      <c r="Z24" s="595"/>
      <c r="AA24" s="596" t="s">
        <v>108</v>
      </c>
      <c r="AB24" s="596"/>
      <c r="AC24" s="596"/>
      <c r="AD24" s="596"/>
      <c r="AE24" s="596"/>
      <c r="AF24" s="596"/>
      <c r="AG24" s="602"/>
      <c r="AH24" s="603"/>
      <c r="AI24" s="596"/>
      <c r="AJ24" s="596"/>
      <c r="AK24" s="602"/>
      <c r="AL24" s="603"/>
      <c r="AM24" s="596"/>
      <c r="AN24" s="596"/>
      <c r="AO24" s="602"/>
      <c r="AP24" s="603"/>
      <c r="AQ24" s="596"/>
      <c r="AR24" s="596"/>
      <c r="AS24" s="606"/>
      <c r="AT24" s="607"/>
    </row>
    <row r="25" spans="2:46" ht="45" customHeight="1">
      <c r="B25" s="26"/>
      <c r="C25" s="574" t="s">
        <v>127</v>
      </c>
      <c r="D25" s="574"/>
      <c r="E25" s="608" t="s">
        <v>128</v>
      </c>
      <c r="F25" s="608"/>
      <c r="G25" s="608"/>
      <c r="H25" s="608"/>
      <c r="I25" s="608"/>
      <c r="J25" s="608"/>
      <c r="K25" s="608"/>
      <c r="L25" s="608"/>
      <c r="M25" s="211"/>
      <c r="N25" s="28"/>
      <c r="O25" s="609" t="s">
        <v>129</v>
      </c>
      <c r="P25" s="609"/>
      <c r="Q25" s="609"/>
      <c r="R25" s="609"/>
      <c r="S25" s="609"/>
      <c r="T25" s="609"/>
      <c r="U25" s="609"/>
      <c r="V25" s="609"/>
      <c r="W25" s="609"/>
      <c r="X25" s="609"/>
      <c r="Y25" s="609"/>
      <c r="Z25" s="609"/>
      <c r="AA25" s="609"/>
      <c r="AB25" s="609"/>
      <c r="AC25" s="609"/>
      <c r="AD25" s="609"/>
      <c r="AE25" s="609"/>
      <c r="AF25" s="609"/>
      <c r="AG25" s="609"/>
      <c r="AH25" s="609"/>
      <c r="AI25" s="609"/>
      <c r="AJ25" s="609"/>
      <c r="AK25" s="609"/>
      <c r="AL25" s="609"/>
      <c r="AM25" s="609"/>
      <c r="AN25" s="609"/>
      <c r="AO25" s="609"/>
      <c r="AP25" s="609"/>
      <c r="AQ25" s="30"/>
      <c r="AR25" s="30"/>
      <c r="AS25" s="30"/>
      <c r="AT25" s="211"/>
    </row>
    <row r="26" spans="2:46" ht="45" customHeight="1">
      <c r="B26" s="26"/>
      <c r="C26" s="574" t="s">
        <v>130</v>
      </c>
      <c r="D26" s="574"/>
      <c r="E26" s="608" t="s">
        <v>131</v>
      </c>
      <c r="F26" s="608"/>
      <c r="G26" s="608"/>
      <c r="H26" s="608"/>
      <c r="I26" s="608"/>
      <c r="J26" s="608"/>
      <c r="K26" s="608"/>
      <c r="L26" s="608"/>
      <c r="M26" s="211"/>
      <c r="N26" s="28"/>
      <c r="O26" s="596" t="s">
        <v>216</v>
      </c>
      <c r="P26" s="596"/>
      <c r="Q26" s="610"/>
      <c r="R26" s="611"/>
      <c r="S26" s="596" t="s">
        <v>106</v>
      </c>
      <c r="T26" s="596"/>
      <c r="U26" s="610"/>
      <c r="V26" s="611"/>
      <c r="W26" s="596" t="s">
        <v>107</v>
      </c>
      <c r="X26" s="596"/>
      <c r="Y26" s="610"/>
      <c r="Z26" s="611"/>
      <c r="AA26" s="596" t="s">
        <v>108</v>
      </c>
      <c r="AB26" s="596"/>
      <c r="AC26" s="359" t="s">
        <v>132</v>
      </c>
      <c r="AD26" s="359"/>
      <c r="AE26" s="596" t="s">
        <v>217</v>
      </c>
      <c r="AF26" s="596"/>
      <c r="AG26" s="610"/>
      <c r="AH26" s="611"/>
      <c r="AI26" s="596" t="s">
        <v>106</v>
      </c>
      <c r="AJ26" s="596"/>
      <c r="AK26" s="610"/>
      <c r="AL26" s="611"/>
      <c r="AM26" s="596" t="s">
        <v>107</v>
      </c>
      <c r="AN26" s="596"/>
      <c r="AO26" s="610"/>
      <c r="AP26" s="611"/>
      <c r="AQ26" s="596" t="s">
        <v>108</v>
      </c>
      <c r="AR26" s="596"/>
      <c r="AS26" s="30"/>
      <c r="AT26" s="211"/>
    </row>
    <row r="27" spans="2:46" ht="15" customHeight="1">
      <c r="B27" s="24"/>
      <c r="C27" s="212"/>
      <c r="D27" s="212"/>
      <c r="E27" s="622" t="s">
        <v>133</v>
      </c>
      <c r="F27" s="579"/>
      <c r="G27" s="579"/>
      <c r="H27" s="579"/>
      <c r="I27" s="579"/>
      <c r="J27" s="579"/>
      <c r="K27" s="579"/>
      <c r="L27" s="579"/>
      <c r="M27" s="123"/>
      <c r="N27" s="82"/>
      <c r="O27" s="204">
        <f>IF('共通事項入力Sheet'!$J$19="複数年継続事業","出来高予定額","")</f>
      </c>
      <c r="P27" s="204"/>
      <c r="Q27" s="204"/>
      <c r="R27" s="204"/>
      <c r="S27" s="204"/>
      <c r="T27" s="204"/>
      <c r="U27" s="218"/>
      <c r="V27" s="219"/>
      <c r="W27" s="613">
        <f>IF('共通事項入力Sheet'!$J$19="複数年継続事業","平成","")</f>
      </c>
      <c r="X27" s="613" t="s">
        <v>139</v>
      </c>
      <c r="Y27" s="617">
        <f>IF('共通事項入力Sheet'!$J$19="複数年継続事業",'共通事項入力Sheet'!M21,"")</f>
      </c>
      <c r="Z27" s="617" t="s">
        <v>139</v>
      </c>
      <c r="AA27" s="613">
        <f>IF('共通事項入力Sheet'!$J$19="複数年継続事業","年度","")</f>
      </c>
      <c r="AB27" s="613" t="s">
        <v>139</v>
      </c>
      <c r="AC27" s="220"/>
      <c r="AD27" s="220"/>
      <c r="AE27" s="618">
        <f>IF('共通事項入力Sheet'!$J$19="複数年継続事業",'共通事項入力Sheet'!O21,"")</f>
      </c>
      <c r="AF27" s="618" t="s">
        <v>139</v>
      </c>
      <c r="AG27" s="618" t="s">
        <v>139</v>
      </c>
      <c r="AH27" s="618" t="s">
        <v>139</v>
      </c>
      <c r="AI27" s="618" t="s">
        <v>139</v>
      </c>
      <c r="AJ27" s="618" t="s">
        <v>139</v>
      </c>
      <c r="AK27" s="618" t="s">
        <v>139</v>
      </c>
      <c r="AL27" s="618" t="s">
        <v>139</v>
      </c>
      <c r="AM27" s="613">
        <f>IF('共通事項入力Sheet'!$J$19="複数年継続事業","円","")</f>
      </c>
      <c r="AN27" s="613" t="s">
        <v>139</v>
      </c>
      <c r="AO27" s="617">
        <f>IF('共通事項入力Sheet'!$J$19="複数年継続事業","×","")</f>
      </c>
      <c r="AP27" s="617" t="s">
        <v>139</v>
      </c>
      <c r="AQ27" s="612">
        <f>IF('共通事項入力Sheet'!$J$19="複数年継続事業","40%","")</f>
      </c>
      <c r="AR27" s="613" t="s">
        <v>139</v>
      </c>
      <c r="AS27" s="220"/>
      <c r="AT27" s="123"/>
    </row>
    <row r="28" spans="2:46" ht="15" customHeight="1">
      <c r="B28" s="82"/>
      <c r="C28" s="621" t="s">
        <v>134</v>
      </c>
      <c r="D28" s="621"/>
      <c r="E28" s="623"/>
      <c r="F28" s="623"/>
      <c r="G28" s="623"/>
      <c r="H28" s="623"/>
      <c r="I28" s="623"/>
      <c r="J28" s="623"/>
      <c r="K28" s="623"/>
      <c r="L28" s="623"/>
      <c r="M28" s="78"/>
      <c r="N28" s="82"/>
      <c r="O28" s="495"/>
      <c r="P28" s="495"/>
      <c r="Q28" s="614"/>
      <c r="R28" s="615"/>
      <c r="S28" s="495"/>
      <c r="T28" s="495"/>
      <c r="U28" s="614"/>
      <c r="V28" s="615"/>
      <c r="W28" s="495">
        <f>IF('共通事項入力Sheet'!$J$19="複数年継続事業","平成","")</f>
      </c>
      <c r="X28" s="495" t="s">
        <v>139</v>
      </c>
      <c r="Y28" s="614">
        <f>IF('共通事項入力Sheet'!$J$19="複数年継続事業",'共通事項入力Sheet'!M22,"")</f>
      </c>
      <c r="Z28" s="615" t="s">
        <v>139</v>
      </c>
      <c r="AA28" s="495">
        <f>IF('共通事項入力Sheet'!$J$19="複数年継続事業","年度","")</f>
      </c>
      <c r="AB28" s="495" t="s">
        <v>139</v>
      </c>
      <c r="AC28" s="221"/>
      <c r="AD28" s="221"/>
      <c r="AE28" s="620">
        <f>IF('共通事項入力Sheet'!$J$19="複数年継続事業",'共通事項入力Sheet'!O22,"")</f>
      </c>
      <c r="AF28" s="620" t="s">
        <v>139</v>
      </c>
      <c r="AG28" s="620" t="s">
        <v>139</v>
      </c>
      <c r="AH28" s="620" t="s">
        <v>139</v>
      </c>
      <c r="AI28" s="620" t="s">
        <v>139</v>
      </c>
      <c r="AJ28" s="620" t="s">
        <v>139</v>
      </c>
      <c r="AK28" s="620" t="s">
        <v>139</v>
      </c>
      <c r="AL28" s="620" t="s">
        <v>139</v>
      </c>
      <c r="AM28" s="619">
        <f>IF('共通事項入力Sheet'!$J$19="複数年継続事業","円","")</f>
      </c>
      <c r="AN28" s="619" t="s">
        <v>139</v>
      </c>
      <c r="AO28" s="614">
        <f>IF('共通事項入力Sheet'!$J$19="複数年継続事業","×","")</f>
      </c>
      <c r="AP28" s="614" t="s">
        <v>139</v>
      </c>
      <c r="AQ28" s="616">
        <f>IF('共通事項入力Sheet'!$J$19="複数年継続事業","40%","")</f>
      </c>
      <c r="AR28" s="495" t="s">
        <v>139</v>
      </c>
      <c r="AS28" s="221"/>
      <c r="AT28" s="78"/>
    </row>
    <row r="29" spans="2:46" ht="15" customHeight="1">
      <c r="B29" s="28"/>
      <c r="C29" s="213"/>
      <c r="D29" s="213"/>
      <c r="E29" s="575"/>
      <c r="F29" s="575"/>
      <c r="G29" s="575"/>
      <c r="H29" s="575"/>
      <c r="I29" s="575"/>
      <c r="J29" s="575"/>
      <c r="K29" s="575"/>
      <c r="L29" s="575"/>
      <c r="M29" s="63"/>
      <c r="N29" s="28"/>
      <c r="O29" s="222"/>
      <c r="P29" s="222"/>
      <c r="Q29" s="223"/>
      <c r="R29" s="224"/>
      <c r="S29" s="222"/>
      <c r="T29" s="222"/>
      <c r="U29" s="223"/>
      <c r="V29" s="224"/>
      <c r="W29" s="222"/>
      <c r="X29" s="222"/>
      <c r="Y29" s="223"/>
      <c r="Z29" s="224"/>
      <c r="AA29" s="225"/>
      <c r="AB29" s="225"/>
      <c r="AC29" s="203">
        <f>IF('共通事項入力Sheet'!$J$19="複数年継続事業","(注)限度額は、契約条件による。","")</f>
      </c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63"/>
    </row>
    <row r="30" spans="2:46" ht="45" customHeight="1">
      <c r="B30" s="26"/>
      <c r="C30" s="574" t="s">
        <v>135</v>
      </c>
      <c r="D30" s="574"/>
      <c r="E30" s="625" t="s">
        <v>136</v>
      </c>
      <c r="F30" s="625"/>
      <c r="G30" s="625"/>
      <c r="H30" s="625"/>
      <c r="I30" s="625"/>
      <c r="J30" s="625"/>
      <c r="K30" s="625"/>
      <c r="L30" s="625"/>
      <c r="M30" s="211"/>
      <c r="N30" s="227"/>
      <c r="O30" s="626" t="s">
        <v>137</v>
      </c>
      <c r="P30" s="626"/>
      <c r="Q30" s="626"/>
      <c r="R30" s="626"/>
      <c r="S30" s="626"/>
      <c r="T30" s="626"/>
      <c r="U30" s="626"/>
      <c r="V30" s="626"/>
      <c r="W30" s="626"/>
      <c r="X30" s="626"/>
      <c r="Y30" s="626"/>
      <c r="Z30" s="626"/>
      <c r="AA30" s="626"/>
      <c r="AB30" s="626"/>
      <c r="AC30" s="626"/>
      <c r="AD30" s="626"/>
      <c r="AE30" s="626"/>
      <c r="AF30" s="626"/>
      <c r="AG30" s="626"/>
      <c r="AH30" s="626"/>
      <c r="AI30" s="626"/>
      <c r="AJ30" s="626"/>
      <c r="AK30" s="626"/>
      <c r="AL30" s="626"/>
      <c r="AM30" s="626"/>
      <c r="AN30" s="626"/>
      <c r="AO30" s="626"/>
      <c r="AP30" s="626"/>
      <c r="AQ30" s="626"/>
      <c r="AR30" s="626"/>
      <c r="AS30" s="626"/>
      <c r="AT30" s="228"/>
    </row>
    <row r="31" spans="1:47" ht="18" customHeight="1" thickBot="1">
      <c r="A31" s="229"/>
      <c r="B31" s="324"/>
      <c r="C31" s="631" t="s">
        <v>209</v>
      </c>
      <c r="D31" s="631"/>
      <c r="E31" s="631"/>
      <c r="F31" s="631"/>
      <c r="G31" s="631"/>
      <c r="H31" s="631"/>
      <c r="I31" s="631"/>
      <c r="J31" s="631"/>
      <c r="K31" s="631"/>
      <c r="L31" s="631"/>
      <c r="M31" s="631"/>
      <c r="N31" s="631"/>
      <c r="O31" s="631"/>
      <c r="P31" s="631"/>
      <c r="Q31" s="631"/>
      <c r="R31" s="631"/>
      <c r="S31" s="631"/>
      <c r="T31" s="631"/>
      <c r="U31" s="631"/>
      <c r="V31" s="631"/>
      <c r="W31" s="631"/>
      <c r="X31" s="631"/>
      <c r="Y31" s="631"/>
      <c r="Z31" s="631"/>
      <c r="AA31" s="631"/>
      <c r="AB31" s="631"/>
      <c r="AC31" s="631"/>
      <c r="AD31" s="631"/>
      <c r="AE31" s="631"/>
      <c r="AF31" s="631"/>
      <c r="AG31" s="631"/>
      <c r="AH31" s="631"/>
      <c r="AI31" s="631"/>
      <c r="AJ31" s="631"/>
      <c r="AK31" s="631"/>
      <c r="AL31" s="631"/>
      <c r="AM31" s="631"/>
      <c r="AN31" s="631"/>
      <c r="AO31" s="631"/>
      <c r="AP31" s="631"/>
      <c r="AQ31" s="631"/>
      <c r="AR31" s="631"/>
      <c r="AS31" s="631"/>
      <c r="AT31" s="324"/>
      <c r="AU31" s="83"/>
    </row>
    <row r="32" spans="2:46" ht="27" customHeight="1" thickBot="1">
      <c r="B32" s="632"/>
      <c r="C32" s="633"/>
      <c r="D32" s="633"/>
      <c r="E32" s="633"/>
      <c r="F32" s="633"/>
      <c r="G32" s="633"/>
      <c r="H32" s="633"/>
      <c r="I32" s="633"/>
      <c r="J32" s="633"/>
      <c r="K32" s="633"/>
      <c r="L32" s="633"/>
      <c r="M32" s="634"/>
      <c r="N32" s="635" t="s">
        <v>210</v>
      </c>
      <c r="O32" s="636"/>
      <c r="P32" s="636"/>
      <c r="Q32" s="636"/>
      <c r="R32" s="636"/>
      <c r="S32" s="636"/>
      <c r="T32" s="636"/>
      <c r="U32" s="636"/>
      <c r="V32" s="636"/>
      <c r="W32" s="636"/>
      <c r="X32" s="637"/>
      <c r="Y32" s="638" t="s">
        <v>211</v>
      </c>
      <c r="Z32" s="636"/>
      <c r="AA32" s="636"/>
      <c r="AB32" s="636"/>
      <c r="AC32" s="636"/>
      <c r="AD32" s="636"/>
      <c r="AE32" s="636"/>
      <c r="AF32" s="636"/>
      <c r="AG32" s="636"/>
      <c r="AH32" s="636"/>
      <c r="AI32" s="639"/>
      <c r="AJ32" s="635" t="s">
        <v>212</v>
      </c>
      <c r="AK32" s="636"/>
      <c r="AL32" s="636"/>
      <c r="AM32" s="636"/>
      <c r="AN32" s="636"/>
      <c r="AO32" s="636"/>
      <c r="AP32" s="636"/>
      <c r="AQ32" s="636"/>
      <c r="AR32" s="636"/>
      <c r="AS32" s="636"/>
      <c r="AT32" s="639"/>
    </row>
    <row r="33" spans="2:46" ht="27" customHeight="1" thickBot="1">
      <c r="B33" s="640" t="s">
        <v>213</v>
      </c>
      <c r="C33" s="641"/>
      <c r="D33" s="641"/>
      <c r="E33" s="641"/>
      <c r="F33" s="641"/>
      <c r="G33" s="641"/>
      <c r="H33" s="641"/>
      <c r="I33" s="641"/>
      <c r="J33" s="641"/>
      <c r="K33" s="641"/>
      <c r="L33" s="641"/>
      <c r="M33" s="642"/>
      <c r="N33" s="325"/>
      <c r="O33" s="624"/>
      <c r="P33" s="624"/>
      <c r="Q33" s="624"/>
      <c r="R33" s="624"/>
      <c r="S33" s="624"/>
      <c r="T33" s="624"/>
      <c r="U33" s="624"/>
      <c r="V33" s="624"/>
      <c r="W33" s="624"/>
      <c r="X33" s="325"/>
      <c r="Y33" s="326"/>
      <c r="Z33" s="624"/>
      <c r="AA33" s="624"/>
      <c r="AB33" s="624"/>
      <c r="AC33" s="624"/>
      <c r="AD33" s="624"/>
      <c r="AE33" s="624"/>
      <c r="AF33" s="624"/>
      <c r="AG33" s="624"/>
      <c r="AH33" s="624"/>
      <c r="AI33" s="327"/>
      <c r="AJ33" s="325"/>
      <c r="AK33" s="624"/>
      <c r="AL33" s="624"/>
      <c r="AM33" s="624"/>
      <c r="AN33" s="624"/>
      <c r="AO33" s="624"/>
      <c r="AP33" s="624"/>
      <c r="AQ33" s="624"/>
      <c r="AR33" s="624"/>
      <c r="AS33" s="624"/>
      <c r="AT33" s="327"/>
    </row>
    <row r="34" spans="2:46" ht="27" customHeight="1" thickBot="1">
      <c r="B34" s="627" t="s">
        <v>214</v>
      </c>
      <c r="C34" s="628"/>
      <c r="D34" s="628"/>
      <c r="E34" s="628"/>
      <c r="F34" s="628"/>
      <c r="G34" s="628"/>
      <c r="H34" s="628"/>
      <c r="I34" s="628"/>
      <c r="J34" s="628"/>
      <c r="K34" s="628"/>
      <c r="L34" s="628"/>
      <c r="M34" s="629"/>
      <c r="N34" s="328"/>
      <c r="O34" s="630"/>
      <c r="P34" s="630"/>
      <c r="Q34" s="630"/>
      <c r="R34" s="630"/>
      <c r="S34" s="630"/>
      <c r="T34" s="630"/>
      <c r="U34" s="630"/>
      <c r="V34" s="630"/>
      <c r="W34" s="630"/>
      <c r="X34" s="328"/>
      <c r="Y34" s="329"/>
      <c r="Z34" s="630"/>
      <c r="AA34" s="630"/>
      <c r="AB34" s="630"/>
      <c r="AC34" s="630"/>
      <c r="AD34" s="630"/>
      <c r="AE34" s="630"/>
      <c r="AF34" s="630"/>
      <c r="AG34" s="630"/>
      <c r="AH34" s="630"/>
      <c r="AI34" s="330"/>
      <c r="AJ34" s="328"/>
      <c r="AK34" s="630"/>
      <c r="AL34" s="630"/>
      <c r="AM34" s="630"/>
      <c r="AN34" s="630"/>
      <c r="AO34" s="630"/>
      <c r="AP34" s="630"/>
      <c r="AQ34" s="630"/>
      <c r="AR34" s="630"/>
      <c r="AS34" s="630"/>
      <c r="AT34" s="330"/>
    </row>
    <row r="35" spans="1:47" ht="15" customHeight="1">
      <c r="A35" s="229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</row>
  </sheetData>
  <sheetProtection/>
  <mergeCells count="136">
    <mergeCell ref="B34:M34"/>
    <mergeCell ref="O34:W34"/>
    <mergeCell ref="Z34:AH34"/>
    <mergeCell ref="AK34:AS34"/>
    <mergeCell ref="C31:AS31"/>
    <mergeCell ref="B32:M32"/>
    <mergeCell ref="N32:X32"/>
    <mergeCell ref="Y32:AI32"/>
    <mergeCell ref="AJ32:AT32"/>
    <mergeCell ref="B33:M33"/>
    <mergeCell ref="O33:W33"/>
    <mergeCell ref="Z33:AH33"/>
    <mergeCell ref="AK33:AS33"/>
    <mergeCell ref="C30:D30"/>
    <mergeCell ref="E30:L30"/>
    <mergeCell ref="O30:AS30"/>
    <mergeCell ref="C28:D28"/>
    <mergeCell ref="O28:P28"/>
    <mergeCell ref="E27:L29"/>
    <mergeCell ref="W27:X27"/>
    <mergeCell ref="Y27:Z27"/>
    <mergeCell ref="AA27:AB27"/>
    <mergeCell ref="U28:V28"/>
    <mergeCell ref="AC26:AD26"/>
    <mergeCell ref="AA26:AB26"/>
    <mergeCell ref="AM28:AN28"/>
    <mergeCell ref="AO28:AP28"/>
    <mergeCell ref="W28:X28"/>
    <mergeCell ref="Y28:Z28"/>
    <mergeCell ref="AA28:AB28"/>
    <mergeCell ref="AE28:AL28"/>
    <mergeCell ref="Q28:R28"/>
    <mergeCell ref="S28:T28"/>
    <mergeCell ref="AQ26:AR26"/>
    <mergeCell ref="AI26:AJ26"/>
    <mergeCell ref="AQ28:AR28"/>
    <mergeCell ref="U26:V26"/>
    <mergeCell ref="W26:X26"/>
    <mergeCell ref="Y26:Z26"/>
    <mergeCell ref="AM27:AN27"/>
    <mergeCell ref="AO27:AP27"/>
    <mergeCell ref="AQ27:AR27"/>
    <mergeCell ref="AK26:AL26"/>
    <mergeCell ref="AM26:AN26"/>
    <mergeCell ref="AO26:AP26"/>
    <mergeCell ref="C26:D26"/>
    <mergeCell ref="E26:L26"/>
    <mergeCell ref="O26:P26"/>
    <mergeCell ref="Q26:R26"/>
    <mergeCell ref="AE27:AL27"/>
    <mergeCell ref="C25:D25"/>
    <mergeCell ref="E25:L25"/>
    <mergeCell ref="O25:AP25"/>
    <mergeCell ref="AE26:AF26"/>
    <mergeCell ref="AG26:AH26"/>
    <mergeCell ref="S26:T26"/>
    <mergeCell ref="AO24:AP24"/>
    <mergeCell ref="AC24:AD24"/>
    <mergeCell ref="AE24:AF24"/>
    <mergeCell ref="S24:T24"/>
    <mergeCell ref="U24:V24"/>
    <mergeCell ref="W24:X24"/>
    <mergeCell ref="AS24:AT24"/>
    <mergeCell ref="AQ24:AR24"/>
    <mergeCell ref="C24:D24"/>
    <mergeCell ref="E24:L24"/>
    <mergeCell ref="O24:P24"/>
    <mergeCell ref="Q24:R24"/>
    <mergeCell ref="Y24:Z24"/>
    <mergeCell ref="AA24:AB24"/>
    <mergeCell ref="AK24:AL24"/>
    <mergeCell ref="AM24:AN24"/>
    <mergeCell ref="AO22:AQ22"/>
    <mergeCell ref="AR22:AT22"/>
    <mergeCell ref="AG24:AH24"/>
    <mergeCell ref="AI24:AJ24"/>
    <mergeCell ref="AA23:AB23"/>
    <mergeCell ref="C23:D23"/>
    <mergeCell ref="E23:L23"/>
    <mergeCell ref="O23:P23"/>
    <mergeCell ref="Q23:R23"/>
    <mergeCell ref="S23:T23"/>
    <mergeCell ref="U23:V23"/>
    <mergeCell ref="W23:X23"/>
    <mergeCell ref="Y23:Z23"/>
    <mergeCell ref="C22:D22"/>
    <mergeCell ref="E22:L22"/>
    <mergeCell ref="N22:P22"/>
    <mergeCell ref="Q22:AN22"/>
    <mergeCell ref="AI21:AK21"/>
    <mergeCell ref="AL21:AN21"/>
    <mergeCell ref="AO21:AQ21"/>
    <mergeCell ref="AR21:AT21"/>
    <mergeCell ref="W21:Y21"/>
    <mergeCell ref="Z21:AB21"/>
    <mergeCell ref="AC21:AE21"/>
    <mergeCell ref="AF21:AH21"/>
    <mergeCell ref="AI20:AK20"/>
    <mergeCell ref="AL20:AN20"/>
    <mergeCell ref="AO20:AQ20"/>
    <mergeCell ref="AR20:AT20"/>
    <mergeCell ref="W20:Y20"/>
    <mergeCell ref="Z20:AB20"/>
    <mergeCell ref="AC20:AE20"/>
    <mergeCell ref="AF20:AH20"/>
    <mergeCell ref="C20:D21"/>
    <mergeCell ref="E20:L21"/>
    <mergeCell ref="Q20:S20"/>
    <mergeCell ref="T20:V20"/>
    <mergeCell ref="N21:P21"/>
    <mergeCell ref="Q21:S21"/>
    <mergeCell ref="T21:V21"/>
    <mergeCell ref="C19:D19"/>
    <mergeCell ref="E19:L19"/>
    <mergeCell ref="O19:AS19"/>
    <mergeCell ref="P14:R14"/>
    <mergeCell ref="AA14:AR14"/>
    <mergeCell ref="AA15:AP15"/>
    <mergeCell ref="U14:Z14"/>
    <mergeCell ref="U15:Z15"/>
    <mergeCell ref="AM8:AN8"/>
    <mergeCell ref="AP8:AQ8"/>
    <mergeCell ref="AA13:AR13"/>
    <mergeCell ref="D10:O10"/>
    <mergeCell ref="AA16:AP16"/>
    <mergeCell ref="U13:Z13"/>
    <mergeCell ref="AB2:AI2"/>
    <mergeCell ref="AJ2:AT2"/>
    <mergeCell ref="AB3:AI3"/>
    <mergeCell ref="AJ3:AT3"/>
    <mergeCell ref="H6:AM6"/>
    <mergeCell ref="X8:Y8"/>
    <mergeCell ref="Z8:AA8"/>
    <mergeCell ref="AC8:AD8"/>
    <mergeCell ref="AG8:AI8"/>
    <mergeCell ref="AJ8:AK8"/>
  </mergeCells>
  <dataValidations count="1">
    <dataValidation allowBlank="1" showInputMessage="1" showErrorMessage="1" sqref="AC29 D10:D19 AD26:AE29 W23:AN24 R23:U24 AA26:AC28 R20:AN21 AO20:AP24 Q20:Q24 Q19:Z19 E11:E20 C4:C20 F11:O17 O19:P20 D4:T4 V24 AA4:AA19 AS4:AS14 AB4:AR13 AB15:AP19 U13:U16 M20:M29 AT4:AT29 N19:N29 F19:M19 AQ16:AS29 Z28:Z29 Z26 C35:AT65536 U26:Y29 AP26 AP29 AF26:AL26 AF29:AL29 P26:T26 P28:T29 C23:D29 F23:L26 E23:E27 P23:P24 O23:O29 AM26:AO29 D5:O9 P5:T13 P14:S14 U17:Z17 P15:T17 U4:Z12 A1:B65536 C30:M30 AT31 N32:N34 AJ32:AJ34 Y32:Y34"/>
  </dataValidations>
  <printOptions horizontalCentered="1" verticalCentered="1"/>
  <pageMargins left="0.7874015748031497" right="0.5905511811023623" top="0.7086614173228347" bottom="0.6299212598425197" header="0.1968503937007874" footer="0.196850393700787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R37"/>
  <sheetViews>
    <sheetView showZeros="0" view="pageBreakPreview" zoomScale="85" zoomScaleNormal="75" zoomScaleSheetLayoutView="85" zoomScalePageLayoutView="0" workbookViewId="0" topLeftCell="A1">
      <selection activeCell="A1" sqref="A1"/>
    </sheetView>
  </sheetViews>
  <sheetFormatPr defaultColWidth="8.796875" defaultRowHeight="15"/>
  <cols>
    <col min="1" max="1" width="2.59765625" style="124" customWidth="1"/>
    <col min="2" max="61" width="0.8984375" style="128" customWidth="1"/>
    <col min="62" max="62" width="1.1015625" style="128" customWidth="1"/>
    <col min="63" max="73" width="0.8984375" style="128" customWidth="1"/>
    <col min="74" max="74" width="1.1015625" style="128" customWidth="1"/>
    <col min="75" max="96" width="0.8984375" style="128" customWidth="1"/>
    <col min="97" max="16384" width="9" style="128" customWidth="1"/>
  </cols>
  <sheetData>
    <row r="1" s="124" customFormat="1" ht="15" customHeight="1" thickBot="1"/>
    <row r="2" spans="2:96" ht="19.5" customHeight="1"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7"/>
    </row>
    <row r="3" spans="2:96" ht="30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132"/>
      <c r="R3" s="132"/>
      <c r="S3" s="132"/>
      <c r="T3" s="132"/>
      <c r="U3" s="132"/>
      <c r="V3" s="132"/>
      <c r="W3" s="655" t="s">
        <v>63</v>
      </c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655"/>
      <c r="AS3" s="655"/>
      <c r="AT3" s="655"/>
      <c r="AU3" s="655"/>
      <c r="AV3" s="655"/>
      <c r="AW3" s="655"/>
      <c r="AX3" s="655"/>
      <c r="AY3" s="655"/>
      <c r="AZ3" s="655"/>
      <c r="BA3" s="655"/>
      <c r="BB3" s="655"/>
      <c r="BC3" s="655"/>
      <c r="BD3" s="655"/>
      <c r="BE3" s="655"/>
      <c r="BF3" s="655"/>
      <c r="BG3" s="133"/>
      <c r="BH3" s="655" t="s">
        <v>64</v>
      </c>
      <c r="BI3" s="655"/>
      <c r="BJ3" s="655"/>
      <c r="BK3" s="655"/>
      <c r="BL3" s="655"/>
      <c r="BM3" s="655"/>
      <c r="BN3" s="655"/>
      <c r="BO3" s="654"/>
      <c r="BP3" s="654"/>
      <c r="BQ3" s="654"/>
      <c r="BR3" s="654"/>
      <c r="BS3" s="654"/>
      <c r="BT3" s="655" t="s">
        <v>65</v>
      </c>
      <c r="BU3" s="655"/>
      <c r="BV3" s="655"/>
      <c r="BW3" s="655"/>
      <c r="BX3" s="655"/>
      <c r="BY3" s="655"/>
      <c r="BZ3" s="655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4"/>
    </row>
    <row r="4" spans="2:96" ht="19.5" customHeight="1"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1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3"/>
      <c r="BH4" s="132"/>
      <c r="BI4" s="132"/>
      <c r="BJ4" s="132"/>
      <c r="BK4" s="132"/>
      <c r="BL4" s="132"/>
      <c r="BM4" s="132"/>
      <c r="BN4" s="132"/>
      <c r="BO4" s="135"/>
      <c r="BP4" s="135"/>
      <c r="BQ4" s="135"/>
      <c r="BR4" s="135"/>
      <c r="BS4" s="135"/>
      <c r="BT4" s="132"/>
      <c r="BU4" s="132"/>
      <c r="BV4" s="132"/>
      <c r="BW4" s="132"/>
      <c r="BX4" s="132"/>
      <c r="BY4" s="132"/>
      <c r="BZ4" s="132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4"/>
    </row>
    <row r="5" spans="2:96" ht="19.5" customHeight="1"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202" t="s">
        <v>201</v>
      </c>
      <c r="BQ5" s="202"/>
      <c r="BR5" s="202"/>
      <c r="BS5" s="202"/>
      <c r="BT5" s="202"/>
      <c r="BU5" s="652"/>
      <c r="BV5" s="652"/>
      <c r="BW5" s="652"/>
      <c r="BX5" s="652"/>
      <c r="BY5" s="569" t="s">
        <v>17</v>
      </c>
      <c r="BZ5" s="569"/>
      <c r="CA5" s="569"/>
      <c r="CB5" s="652"/>
      <c r="CC5" s="652"/>
      <c r="CD5" s="652"/>
      <c r="CE5" s="652"/>
      <c r="CF5" s="569" t="s">
        <v>19</v>
      </c>
      <c r="CG5" s="569"/>
      <c r="CH5" s="569"/>
      <c r="CI5" s="652"/>
      <c r="CJ5" s="652"/>
      <c r="CK5" s="652"/>
      <c r="CL5" s="652"/>
      <c r="CM5" s="623" t="s">
        <v>20</v>
      </c>
      <c r="CN5" s="623"/>
      <c r="CO5" s="623"/>
      <c r="CP5" s="130"/>
      <c r="CQ5" s="130"/>
      <c r="CR5" s="134"/>
    </row>
    <row r="6" spans="2:96" ht="19.5" customHeight="1">
      <c r="B6" s="129"/>
      <c r="C6" s="572" t="s">
        <v>229</v>
      </c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649"/>
      <c r="T6" s="649"/>
      <c r="U6" s="649"/>
      <c r="V6" s="649"/>
      <c r="W6" s="649"/>
      <c r="X6" s="649"/>
      <c r="Y6" s="649"/>
      <c r="Z6" s="649"/>
      <c r="AA6" s="649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4"/>
    </row>
    <row r="7" spans="2:96" ht="19.5" customHeight="1"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4"/>
    </row>
    <row r="8" spans="2:96" ht="19.5" customHeight="1">
      <c r="B8" s="129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  <c r="AR8" s="136"/>
      <c r="AS8" s="136"/>
      <c r="AT8" s="136"/>
      <c r="AU8" s="623" t="s">
        <v>27</v>
      </c>
      <c r="AV8" s="623"/>
      <c r="AW8" s="623"/>
      <c r="AX8" s="623"/>
      <c r="AY8" s="623"/>
      <c r="AZ8" s="623"/>
      <c r="BA8" s="623"/>
      <c r="BB8" s="130"/>
      <c r="BC8" s="571" t="str">
        <f>IF('共通事項入力Sheet'!J4="","",'共通事項入力Sheet'!J4)</f>
        <v>厚木市中町3-17-17</v>
      </c>
      <c r="BD8" s="571"/>
      <c r="BE8" s="571"/>
      <c r="BF8" s="571"/>
      <c r="BG8" s="571"/>
      <c r="BH8" s="571"/>
      <c r="BI8" s="571"/>
      <c r="BJ8" s="571"/>
      <c r="BK8" s="571"/>
      <c r="BL8" s="571"/>
      <c r="BM8" s="571"/>
      <c r="BN8" s="571"/>
      <c r="BO8" s="571"/>
      <c r="BP8" s="571"/>
      <c r="BQ8" s="571"/>
      <c r="BR8" s="571"/>
      <c r="BS8" s="571"/>
      <c r="BT8" s="571">
        <f>IF('共通事項入力Sheet'!AX3="","",'共通事項入力Sheet'!AX3)</f>
      </c>
      <c r="BU8" s="571"/>
      <c r="BV8" s="571"/>
      <c r="BW8" s="571"/>
      <c r="BX8" s="571"/>
      <c r="BY8" s="571"/>
      <c r="BZ8" s="571"/>
      <c r="CA8" s="571"/>
      <c r="CB8" s="571"/>
      <c r="CC8" s="571"/>
      <c r="CD8" s="571"/>
      <c r="CE8" s="571"/>
      <c r="CF8" s="571"/>
      <c r="CG8" s="571"/>
      <c r="CH8" s="571"/>
      <c r="CI8" s="571"/>
      <c r="CJ8" s="571"/>
      <c r="CK8" s="130"/>
      <c r="CL8" s="130"/>
      <c r="CM8" s="130"/>
      <c r="CN8" s="130"/>
      <c r="CO8" s="130"/>
      <c r="CP8" s="130"/>
      <c r="CQ8" s="130"/>
      <c r="CR8" s="134"/>
    </row>
    <row r="9" spans="2:96" ht="19.5" customHeight="1"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623" t="s">
        <v>45</v>
      </c>
      <c r="AF9" s="649"/>
      <c r="AG9" s="649"/>
      <c r="AH9" s="649"/>
      <c r="AI9" s="649"/>
      <c r="AJ9" s="649"/>
      <c r="AK9" s="649"/>
      <c r="AL9" s="649"/>
      <c r="AM9" s="649"/>
      <c r="AN9" s="649"/>
      <c r="AO9" s="649"/>
      <c r="AP9" s="649"/>
      <c r="AQ9" s="649"/>
      <c r="AR9" s="649"/>
      <c r="AS9" s="649"/>
      <c r="AT9" s="130"/>
      <c r="AU9" s="130"/>
      <c r="AV9" s="130"/>
      <c r="AW9" s="130"/>
      <c r="AX9" s="130"/>
      <c r="AY9" s="130"/>
      <c r="AZ9" s="130"/>
      <c r="BA9" s="130"/>
      <c r="BB9" s="130"/>
      <c r="BC9" s="571" t="str">
        <f>IF('共通事項入力Sheet'!J5="","",'共通事項入力Sheet'!J5)</f>
        <v>厚木市役所　第２庁舎</v>
      </c>
      <c r="BD9" s="571"/>
      <c r="BE9" s="571"/>
      <c r="BF9" s="571"/>
      <c r="BG9" s="571"/>
      <c r="BH9" s="571"/>
      <c r="BI9" s="571"/>
      <c r="BJ9" s="571"/>
      <c r="BK9" s="571"/>
      <c r="BL9" s="571"/>
      <c r="BM9" s="571"/>
      <c r="BN9" s="571"/>
      <c r="BO9" s="571"/>
      <c r="BP9" s="571"/>
      <c r="BQ9" s="571"/>
      <c r="BR9" s="571"/>
      <c r="BS9" s="571"/>
      <c r="BT9" s="571">
        <f>IF('共通事項入力Sheet'!AX4="","",'共通事項入力Sheet'!AX4)</f>
      </c>
      <c r="BU9" s="571"/>
      <c r="BV9" s="571"/>
      <c r="BW9" s="571"/>
      <c r="BX9" s="571"/>
      <c r="BY9" s="571"/>
      <c r="BZ9" s="571"/>
      <c r="CA9" s="571"/>
      <c r="CB9" s="571"/>
      <c r="CC9" s="571"/>
      <c r="CD9" s="571"/>
      <c r="CE9" s="571"/>
      <c r="CF9" s="571"/>
      <c r="CG9" s="571"/>
      <c r="CH9" s="571"/>
      <c r="CI9" s="571"/>
      <c r="CJ9" s="571"/>
      <c r="CK9" s="130"/>
      <c r="CL9" s="130"/>
      <c r="CM9" s="130"/>
      <c r="CN9" s="130"/>
      <c r="CO9" s="130"/>
      <c r="CP9" s="130"/>
      <c r="CQ9" s="130"/>
      <c r="CR9" s="134"/>
    </row>
    <row r="10" spans="2:96" ht="19.5" customHeight="1"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1"/>
      <c r="AR10" s="136"/>
      <c r="AS10" s="136"/>
      <c r="AT10" s="136"/>
      <c r="AU10" s="623" t="s">
        <v>28</v>
      </c>
      <c r="AV10" s="623"/>
      <c r="AW10" s="623"/>
      <c r="AX10" s="623"/>
      <c r="AY10" s="623"/>
      <c r="AZ10" s="623"/>
      <c r="BA10" s="623"/>
      <c r="BB10" s="130"/>
      <c r="BC10" s="571" t="str">
        <f>IF('共通事項入力Sheet'!J6="","",'共通事項入力Sheet'!J6)</f>
        <v>株式会社　厚 木 設 計</v>
      </c>
      <c r="BD10" s="571"/>
      <c r="BE10" s="571"/>
      <c r="BF10" s="571"/>
      <c r="BG10" s="571"/>
      <c r="BH10" s="571"/>
      <c r="BI10" s="571"/>
      <c r="BJ10" s="571"/>
      <c r="BK10" s="571"/>
      <c r="BL10" s="571"/>
      <c r="BM10" s="571"/>
      <c r="BN10" s="571"/>
      <c r="BO10" s="571"/>
      <c r="BP10" s="571"/>
      <c r="BQ10" s="571"/>
      <c r="BR10" s="571"/>
      <c r="BS10" s="571"/>
      <c r="BT10" s="571">
        <f>IF('共通事項入力Sheet'!AX5="","",'共通事項入力Sheet'!AX5)</f>
      </c>
      <c r="BU10" s="571"/>
      <c r="BV10" s="571"/>
      <c r="BW10" s="571"/>
      <c r="BX10" s="571"/>
      <c r="BY10" s="571"/>
      <c r="BZ10" s="571"/>
      <c r="CA10" s="571"/>
      <c r="CB10" s="571"/>
      <c r="CC10" s="571"/>
      <c r="CD10" s="571"/>
      <c r="CE10" s="571"/>
      <c r="CF10" s="571"/>
      <c r="CG10" s="571"/>
      <c r="CH10" s="571"/>
      <c r="CI10" s="571"/>
      <c r="CJ10" s="571"/>
      <c r="CK10" s="130"/>
      <c r="CL10" s="130"/>
      <c r="CM10" s="130"/>
      <c r="CN10" s="130"/>
      <c r="CO10" s="130"/>
      <c r="CP10" s="130"/>
      <c r="CQ10" s="130"/>
      <c r="CR10" s="134"/>
    </row>
    <row r="11" spans="2:96" ht="19.5" customHeight="1"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571" t="str">
        <f>IF('共通事項入力Sheet'!J7="","",'共通事項入力Sheet'!J7)</f>
        <v>代表取締役　厚 木 鮎 美</v>
      </c>
      <c r="BD11" s="571"/>
      <c r="BE11" s="571"/>
      <c r="BF11" s="571"/>
      <c r="BG11" s="571"/>
      <c r="BH11" s="571"/>
      <c r="BI11" s="571"/>
      <c r="BJ11" s="571"/>
      <c r="BK11" s="571"/>
      <c r="BL11" s="571"/>
      <c r="BM11" s="571"/>
      <c r="BN11" s="571"/>
      <c r="BO11" s="571"/>
      <c r="BP11" s="571"/>
      <c r="BQ11" s="571"/>
      <c r="BR11" s="571"/>
      <c r="BS11" s="571"/>
      <c r="BT11" s="571">
        <f>IF('共通事項入力Sheet'!AX6="","",'共通事項入力Sheet'!AX6)</f>
      </c>
      <c r="BU11" s="571"/>
      <c r="BV11" s="571"/>
      <c r="BW11" s="571"/>
      <c r="BX11" s="571"/>
      <c r="BY11" s="571"/>
      <c r="BZ11" s="571"/>
      <c r="CA11" s="571"/>
      <c r="CB11" s="571"/>
      <c r="CC11" s="571"/>
      <c r="CD11" s="571"/>
      <c r="CE11" s="571"/>
      <c r="CF11" s="571"/>
      <c r="CG11" s="571"/>
      <c r="CH11" s="571"/>
      <c r="CI11" s="571"/>
      <c r="CJ11" s="571"/>
      <c r="CK11" s="130"/>
      <c r="CL11" s="623"/>
      <c r="CM11" s="623"/>
      <c r="CN11" s="623"/>
      <c r="CO11" s="131"/>
      <c r="CP11" s="136"/>
      <c r="CQ11" s="136"/>
      <c r="CR11" s="134"/>
    </row>
    <row r="12" spans="2:96" ht="27.75" customHeight="1">
      <c r="B12" s="129"/>
      <c r="C12" s="131"/>
      <c r="D12" s="136"/>
      <c r="E12" s="136"/>
      <c r="F12" s="136"/>
      <c r="G12" s="623" t="s">
        <v>66</v>
      </c>
      <c r="H12" s="623"/>
      <c r="I12" s="623"/>
      <c r="J12" s="623"/>
      <c r="K12" s="623"/>
      <c r="L12" s="623"/>
      <c r="M12" s="623"/>
      <c r="N12" s="623"/>
      <c r="O12" s="623"/>
      <c r="P12" s="623"/>
      <c r="Q12" s="623"/>
      <c r="R12" s="623"/>
      <c r="S12" s="623"/>
      <c r="T12" s="623"/>
      <c r="U12" s="623"/>
      <c r="V12" s="623"/>
      <c r="W12" s="623"/>
      <c r="X12" s="623"/>
      <c r="Y12" s="623"/>
      <c r="Z12" s="623"/>
      <c r="AA12" s="623"/>
      <c r="AB12" s="623"/>
      <c r="AC12" s="623"/>
      <c r="AD12" s="623"/>
      <c r="AE12" s="623"/>
      <c r="AF12" s="623"/>
      <c r="AG12" s="623"/>
      <c r="AH12" s="623"/>
      <c r="AI12" s="623"/>
      <c r="AJ12" s="623"/>
      <c r="AK12" s="623"/>
      <c r="AL12" s="623"/>
      <c r="AM12" s="623"/>
      <c r="AN12" s="623"/>
      <c r="AO12" s="623"/>
      <c r="AP12" s="623"/>
      <c r="AQ12" s="623"/>
      <c r="AR12" s="649"/>
      <c r="AS12" s="649"/>
      <c r="AT12" s="649"/>
      <c r="AU12" s="649"/>
      <c r="AV12" s="649"/>
      <c r="AW12" s="649"/>
      <c r="AX12" s="649"/>
      <c r="AY12" s="649"/>
      <c r="AZ12" s="649"/>
      <c r="BA12" s="649"/>
      <c r="BB12" s="649"/>
      <c r="BC12" s="649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4"/>
    </row>
    <row r="13" spans="2:96" ht="2.25" customHeight="1"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4"/>
    </row>
    <row r="14" spans="2:96" ht="24" customHeight="1">
      <c r="B14" s="138"/>
      <c r="C14" s="647" t="s">
        <v>46</v>
      </c>
      <c r="D14" s="647"/>
      <c r="E14" s="647"/>
      <c r="F14" s="139"/>
      <c r="G14" s="579" t="s">
        <v>47</v>
      </c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140"/>
      <c r="AC14" s="141"/>
      <c r="AD14" s="656" t="str">
        <f>IF('共通事項入力Sheet'!J9="","",'共通事項入力Sheet'!J9)</f>
        <v>厚木市庁舎改修設計委託</v>
      </c>
      <c r="AE14" s="656"/>
      <c r="AF14" s="656"/>
      <c r="AG14" s="656"/>
      <c r="AH14" s="656"/>
      <c r="AI14" s="656"/>
      <c r="AJ14" s="656"/>
      <c r="AK14" s="656"/>
      <c r="AL14" s="656"/>
      <c r="AM14" s="656"/>
      <c r="AN14" s="656"/>
      <c r="AO14" s="656"/>
      <c r="AP14" s="656"/>
      <c r="AQ14" s="656"/>
      <c r="AR14" s="656"/>
      <c r="AS14" s="656"/>
      <c r="AT14" s="656"/>
      <c r="AU14" s="656"/>
      <c r="AV14" s="656"/>
      <c r="AW14" s="656"/>
      <c r="AX14" s="656"/>
      <c r="AY14" s="656"/>
      <c r="AZ14" s="656"/>
      <c r="BA14" s="656"/>
      <c r="BB14" s="656"/>
      <c r="BC14" s="656"/>
      <c r="BD14" s="656"/>
      <c r="BE14" s="656"/>
      <c r="BF14" s="656"/>
      <c r="BG14" s="656"/>
      <c r="BH14" s="656"/>
      <c r="BI14" s="656"/>
      <c r="BJ14" s="656"/>
      <c r="BK14" s="656"/>
      <c r="BL14" s="656"/>
      <c r="BM14" s="656"/>
      <c r="BN14" s="656"/>
      <c r="BO14" s="656"/>
      <c r="BP14" s="656"/>
      <c r="BQ14" s="656"/>
      <c r="BR14" s="656"/>
      <c r="BS14" s="656"/>
      <c r="BT14" s="656"/>
      <c r="BU14" s="656"/>
      <c r="BV14" s="656"/>
      <c r="BW14" s="656"/>
      <c r="BX14" s="656"/>
      <c r="BY14" s="656"/>
      <c r="BZ14" s="656"/>
      <c r="CA14" s="656"/>
      <c r="CB14" s="656"/>
      <c r="CC14" s="656"/>
      <c r="CD14" s="656"/>
      <c r="CE14" s="656"/>
      <c r="CF14" s="656"/>
      <c r="CG14" s="656"/>
      <c r="CH14" s="656"/>
      <c r="CI14" s="656"/>
      <c r="CJ14" s="656"/>
      <c r="CK14" s="656"/>
      <c r="CL14" s="656"/>
      <c r="CM14" s="656"/>
      <c r="CN14" s="656"/>
      <c r="CO14" s="656"/>
      <c r="CP14" s="656"/>
      <c r="CQ14" s="656"/>
      <c r="CR14" s="142"/>
    </row>
    <row r="15" spans="2:96" ht="24" customHeight="1">
      <c r="B15" s="129"/>
      <c r="C15" s="650"/>
      <c r="D15" s="650"/>
      <c r="E15" s="650"/>
      <c r="F15" s="130"/>
      <c r="G15" s="623"/>
      <c r="H15" s="623"/>
      <c r="I15" s="623"/>
      <c r="J15" s="623"/>
      <c r="K15" s="623"/>
      <c r="L15" s="623"/>
      <c r="M15" s="623"/>
      <c r="N15" s="623"/>
      <c r="O15" s="623"/>
      <c r="P15" s="623"/>
      <c r="Q15" s="623"/>
      <c r="R15" s="623"/>
      <c r="S15" s="623"/>
      <c r="T15" s="623"/>
      <c r="U15" s="623"/>
      <c r="V15" s="623"/>
      <c r="W15" s="623"/>
      <c r="X15" s="623"/>
      <c r="Y15" s="623"/>
      <c r="Z15" s="623"/>
      <c r="AA15" s="623"/>
      <c r="AB15" s="143"/>
      <c r="AC15" s="144"/>
      <c r="AD15" s="657"/>
      <c r="AE15" s="657"/>
      <c r="AF15" s="657"/>
      <c r="AG15" s="657"/>
      <c r="AH15" s="657"/>
      <c r="AI15" s="657"/>
      <c r="AJ15" s="657"/>
      <c r="AK15" s="657"/>
      <c r="AL15" s="657"/>
      <c r="AM15" s="657"/>
      <c r="AN15" s="657"/>
      <c r="AO15" s="657"/>
      <c r="AP15" s="657"/>
      <c r="AQ15" s="657"/>
      <c r="AR15" s="657"/>
      <c r="AS15" s="657"/>
      <c r="AT15" s="657"/>
      <c r="AU15" s="657"/>
      <c r="AV15" s="657"/>
      <c r="AW15" s="657"/>
      <c r="AX15" s="657"/>
      <c r="AY15" s="657"/>
      <c r="AZ15" s="657"/>
      <c r="BA15" s="657"/>
      <c r="BB15" s="657"/>
      <c r="BC15" s="657"/>
      <c r="BD15" s="657"/>
      <c r="BE15" s="657"/>
      <c r="BF15" s="657"/>
      <c r="BG15" s="657"/>
      <c r="BH15" s="657"/>
      <c r="BI15" s="657"/>
      <c r="BJ15" s="657"/>
      <c r="BK15" s="657"/>
      <c r="BL15" s="657"/>
      <c r="BM15" s="657"/>
      <c r="BN15" s="657"/>
      <c r="BO15" s="657"/>
      <c r="BP15" s="657"/>
      <c r="BQ15" s="657"/>
      <c r="BR15" s="657"/>
      <c r="BS15" s="657"/>
      <c r="BT15" s="657"/>
      <c r="BU15" s="657"/>
      <c r="BV15" s="657"/>
      <c r="BW15" s="657"/>
      <c r="BX15" s="657"/>
      <c r="BY15" s="657"/>
      <c r="BZ15" s="657"/>
      <c r="CA15" s="657"/>
      <c r="CB15" s="657"/>
      <c r="CC15" s="657"/>
      <c r="CD15" s="657"/>
      <c r="CE15" s="657"/>
      <c r="CF15" s="657"/>
      <c r="CG15" s="657"/>
      <c r="CH15" s="657"/>
      <c r="CI15" s="657"/>
      <c r="CJ15" s="657"/>
      <c r="CK15" s="657"/>
      <c r="CL15" s="657"/>
      <c r="CM15" s="657"/>
      <c r="CN15" s="657"/>
      <c r="CO15" s="657"/>
      <c r="CP15" s="657"/>
      <c r="CQ15" s="657"/>
      <c r="CR15" s="145"/>
    </row>
    <row r="16" spans="2:96" ht="24" customHeight="1">
      <c r="B16" s="138"/>
      <c r="C16" s="647" t="s">
        <v>48</v>
      </c>
      <c r="D16" s="647"/>
      <c r="E16" s="647"/>
      <c r="F16" s="139"/>
      <c r="G16" s="579" t="s">
        <v>49</v>
      </c>
      <c r="H16" s="579"/>
      <c r="I16" s="579"/>
      <c r="J16" s="579"/>
      <c r="K16" s="579"/>
      <c r="L16" s="579"/>
      <c r="M16" s="579"/>
      <c r="N16" s="579"/>
      <c r="O16" s="579"/>
      <c r="P16" s="579"/>
      <c r="Q16" s="579"/>
      <c r="R16" s="579"/>
      <c r="S16" s="579"/>
      <c r="T16" s="579"/>
      <c r="U16" s="579"/>
      <c r="V16" s="579"/>
      <c r="W16" s="579"/>
      <c r="X16" s="579"/>
      <c r="Y16" s="579"/>
      <c r="Z16" s="579"/>
      <c r="AA16" s="579"/>
      <c r="AB16" s="140"/>
      <c r="AC16" s="141"/>
      <c r="AD16" s="579" t="s">
        <v>10</v>
      </c>
      <c r="AE16" s="579"/>
      <c r="AF16" s="579"/>
      <c r="AG16" s="579"/>
      <c r="AH16" s="579"/>
      <c r="AI16" s="579"/>
      <c r="AJ16" s="579"/>
      <c r="AK16" s="579"/>
      <c r="AL16" s="656" t="str">
        <f>IF('共通事項入力Sheet'!L11="","",'共通事項入力Sheet'!L11)</f>
        <v>中町３－１７－１７</v>
      </c>
      <c r="AM16" s="656"/>
      <c r="AN16" s="656"/>
      <c r="AO16" s="656"/>
      <c r="AP16" s="656"/>
      <c r="AQ16" s="656"/>
      <c r="AR16" s="656"/>
      <c r="AS16" s="656"/>
      <c r="AT16" s="656"/>
      <c r="AU16" s="656"/>
      <c r="AV16" s="656"/>
      <c r="AW16" s="656"/>
      <c r="AX16" s="656"/>
      <c r="AY16" s="656"/>
      <c r="AZ16" s="656"/>
      <c r="BA16" s="656"/>
      <c r="BB16" s="656"/>
      <c r="BC16" s="656"/>
      <c r="BD16" s="656"/>
      <c r="BE16" s="656"/>
      <c r="BF16" s="656"/>
      <c r="BG16" s="656"/>
      <c r="BH16" s="656"/>
      <c r="BI16" s="656"/>
      <c r="BJ16" s="656"/>
      <c r="BK16" s="656"/>
      <c r="BL16" s="656"/>
      <c r="BM16" s="656"/>
      <c r="BN16" s="656"/>
      <c r="BO16" s="656"/>
      <c r="BP16" s="656"/>
      <c r="BQ16" s="656"/>
      <c r="BR16" s="656"/>
      <c r="BS16" s="656"/>
      <c r="BT16" s="656"/>
      <c r="BU16" s="656"/>
      <c r="BV16" s="656"/>
      <c r="BW16" s="656"/>
      <c r="BX16" s="656"/>
      <c r="BY16" s="656"/>
      <c r="BZ16" s="656"/>
      <c r="CA16" s="656"/>
      <c r="CB16" s="656"/>
      <c r="CC16" s="656"/>
      <c r="CD16" s="656"/>
      <c r="CE16" s="656"/>
      <c r="CF16" s="656"/>
      <c r="CG16" s="656"/>
      <c r="CH16" s="656"/>
      <c r="CI16" s="656"/>
      <c r="CJ16" s="656"/>
      <c r="CK16" s="656"/>
      <c r="CL16" s="656"/>
      <c r="CM16" s="656"/>
      <c r="CN16" s="656"/>
      <c r="CO16" s="656"/>
      <c r="CP16" s="656"/>
      <c r="CQ16" s="656"/>
      <c r="CR16" s="142"/>
    </row>
    <row r="17" spans="2:96" ht="24" customHeight="1">
      <c r="B17" s="146"/>
      <c r="C17" s="648"/>
      <c r="D17" s="648"/>
      <c r="E17" s="648"/>
      <c r="F17" s="147"/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  <c r="S17" s="575"/>
      <c r="T17" s="575"/>
      <c r="U17" s="575"/>
      <c r="V17" s="575"/>
      <c r="W17" s="575"/>
      <c r="X17" s="575"/>
      <c r="Y17" s="575"/>
      <c r="Z17" s="575"/>
      <c r="AA17" s="575"/>
      <c r="AB17" s="148"/>
      <c r="AC17" s="144"/>
      <c r="AD17" s="575"/>
      <c r="AE17" s="575"/>
      <c r="AF17" s="575"/>
      <c r="AG17" s="575"/>
      <c r="AH17" s="575"/>
      <c r="AI17" s="575"/>
      <c r="AJ17" s="575"/>
      <c r="AK17" s="575"/>
      <c r="AL17" s="657"/>
      <c r="AM17" s="657"/>
      <c r="AN17" s="657"/>
      <c r="AO17" s="657"/>
      <c r="AP17" s="657"/>
      <c r="AQ17" s="657"/>
      <c r="AR17" s="657"/>
      <c r="AS17" s="657"/>
      <c r="AT17" s="657"/>
      <c r="AU17" s="657"/>
      <c r="AV17" s="657"/>
      <c r="AW17" s="657"/>
      <c r="AX17" s="657"/>
      <c r="AY17" s="657"/>
      <c r="AZ17" s="657"/>
      <c r="BA17" s="657"/>
      <c r="BB17" s="657"/>
      <c r="BC17" s="657"/>
      <c r="BD17" s="657"/>
      <c r="BE17" s="657"/>
      <c r="BF17" s="657"/>
      <c r="BG17" s="657"/>
      <c r="BH17" s="657"/>
      <c r="BI17" s="657"/>
      <c r="BJ17" s="657"/>
      <c r="BK17" s="657"/>
      <c r="BL17" s="657"/>
      <c r="BM17" s="657"/>
      <c r="BN17" s="657"/>
      <c r="BO17" s="657"/>
      <c r="BP17" s="657"/>
      <c r="BQ17" s="657"/>
      <c r="BR17" s="657"/>
      <c r="BS17" s="657"/>
      <c r="BT17" s="657"/>
      <c r="BU17" s="657"/>
      <c r="BV17" s="657"/>
      <c r="BW17" s="657"/>
      <c r="BX17" s="657"/>
      <c r="BY17" s="657"/>
      <c r="BZ17" s="657"/>
      <c r="CA17" s="657"/>
      <c r="CB17" s="657"/>
      <c r="CC17" s="657"/>
      <c r="CD17" s="657"/>
      <c r="CE17" s="657"/>
      <c r="CF17" s="657"/>
      <c r="CG17" s="657"/>
      <c r="CH17" s="657"/>
      <c r="CI17" s="657"/>
      <c r="CJ17" s="657"/>
      <c r="CK17" s="657"/>
      <c r="CL17" s="657"/>
      <c r="CM17" s="657"/>
      <c r="CN17" s="657"/>
      <c r="CO17" s="657"/>
      <c r="CP17" s="657"/>
      <c r="CQ17" s="657"/>
      <c r="CR17" s="145"/>
    </row>
    <row r="18" spans="2:96" ht="24" customHeight="1">
      <c r="B18" s="138"/>
      <c r="C18" s="647" t="s">
        <v>50</v>
      </c>
      <c r="D18" s="647"/>
      <c r="E18" s="647"/>
      <c r="F18" s="139"/>
      <c r="G18" s="579" t="s">
        <v>16</v>
      </c>
      <c r="H18" s="579"/>
      <c r="I18" s="579"/>
      <c r="J18" s="579"/>
      <c r="K18" s="579"/>
      <c r="L18" s="579"/>
      <c r="M18" s="579"/>
      <c r="N18" s="579"/>
      <c r="O18" s="579"/>
      <c r="P18" s="579"/>
      <c r="Q18" s="579"/>
      <c r="R18" s="579"/>
      <c r="S18" s="579"/>
      <c r="T18" s="579"/>
      <c r="U18" s="579"/>
      <c r="V18" s="579"/>
      <c r="W18" s="579"/>
      <c r="X18" s="579"/>
      <c r="Y18" s="579"/>
      <c r="Z18" s="579"/>
      <c r="AA18" s="579"/>
      <c r="AB18" s="140"/>
      <c r="AC18" s="141"/>
      <c r="AD18" s="579" t="s">
        <v>200</v>
      </c>
      <c r="AE18" s="579"/>
      <c r="AF18" s="579"/>
      <c r="AG18" s="579"/>
      <c r="AH18" s="579"/>
      <c r="AI18" s="645" t="str">
        <f>IF('共通事項入力Sheet'!L17="","",'共通事項入力Sheet'!L17)</f>
        <v>4</v>
      </c>
      <c r="AJ18" s="645"/>
      <c r="AK18" s="645"/>
      <c r="AL18" s="645"/>
      <c r="AM18" s="579" t="s">
        <v>17</v>
      </c>
      <c r="AN18" s="579"/>
      <c r="AO18" s="579"/>
      <c r="AP18" s="579"/>
      <c r="AQ18" s="645" t="str">
        <f>IF('共通事項入力Sheet'!N17="","",'共通事項入力Sheet'!N17)</f>
        <v>4</v>
      </c>
      <c r="AR18" s="645"/>
      <c r="AS18" s="645"/>
      <c r="AT18" s="645"/>
      <c r="AU18" s="579" t="s">
        <v>19</v>
      </c>
      <c r="AV18" s="579"/>
      <c r="AW18" s="579"/>
      <c r="AX18" s="579"/>
      <c r="AY18" s="645" t="str">
        <f>IF('共通事項入力Sheet'!P17="","",'共通事項入力Sheet'!P17)</f>
        <v>1</v>
      </c>
      <c r="AZ18" s="645"/>
      <c r="BA18" s="645"/>
      <c r="BB18" s="645"/>
      <c r="BC18" s="579" t="s">
        <v>20</v>
      </c>
      <c r="BD18" s="579"/>
      <c r="BE18" s="579"/>
      <c r="BF18" s="57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42"/>
    </row>
    <row r="19" spans="2:96" ht="24" customHeight="1">
      <c r="B19" s="146"/>
      <c r="C19" s="648"/>
      <c r="D19" s="648"/>
      <c r="E19" s="648"/>
      <c r="F19" s="147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5"/>
      <c r="AB19" s="148"/>
      <c r="AC19" s="144"/>
      <c r="AD19" s="575"/>
      <c r="AE19" s="575"/>
      <c r="AF19" s="575"/>
      <c r="AG19" s="575"/>
      <c r="AH19" s="575"/>
      <c r="AI19" s="646"/>
      <c r="AJ19" s="646"/>
      <c r="AK19" s="646"/>
      <c r="AL19" s="646"/>
      <c r="AM19" s="575"/>
      <c r="AN19" s="575"/>
      <c r="AO19" s="575"/>
      <c r="AP19" s="575"/>
      <c r="AQ19" s="646"/>
      <c r="AR19" s="646"/>
      <c r="AS19" s="646"/>
      <c r="AT19" s="646"/>
      <c r="AU19" s="575"/>
      <c r="AV19" s="575"/>
      <c r="AW19" s="575"/>
      <c r="AX19" s="575"/>
      <c r="AY19" s="646"/>
      <c r="AZ19" s="646"/>
      <c r="BA19" s="646"/>
      <c r="BB19" s="646"/>
      <c r="BC19" s="575"/>
      <c r="BD19" s="575"/>
      <c r="BE19" s="575"/>
      <c r="BF19" s="575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5"/>
    </row>
    <row r="20" spans="2:96" ht="24" customHeight="1">
      <c r="B20" s="138"/>
      <c r="C20" s="647" t="s">
        <v>31</v>
      </c>
      <c r="D20" s="647"/>
      <c r="E20" s="647"/>
      <c r="F20" s="139"/>
      <c r="G20" s="579" t="s">
        <v>67</v>
      </c>
      <c r="H20" s="579"/>
      <c r="I20" s="579"/>
      <c r="J20" s="579"/>
      <c r="K20" s="579"/>
      <c r="L20" s="579"/>
      <c r="M20" s="579"/>
      <c r="N20" s="579"/>
      <c r="O20" s="579"/>
      <c r="P20" s="579"/>
      <c r="Q20" s="579"/>
      <c r="R20" s="579"/>
      <c r="S20" s="579"/>
      <c r="T20" s="579"/>
      <c r="U20" s="579"/>
      <c r="V20" s="579"/>
      <c r="W20" s="579"/>
      <c r="X20" s="579"/>
      <c r="Y20" s="579"/>
      <c r="Z20" s="579"/>
      <c r="AA20" s="579"/>
      <c r="AB20" s="140"/>
      <c r="AC20" s="141"/>
      <c r="AD20" s="579" t="s">
        <v>204</v>
      </c>
      <c r="AE20" s="579"/>
      <c r="AF20" s="579"/>
      <c r="AG20" s="579"/>
      <c r="AH20" s="579"/>
      <c r="AI20" s="645" t="str">
        <f>IF('共通事項入力Sheet'!L26="","",'共通事項入力Sheet'!L26)</f>
        <v>4</v>
      </c>
      <c r="AJ20" s="645"/>
      <c r="AK20" s="645"/>
      <c r="AL20" s="645"/>
      <c r="AM20" s="579" t="s">
        <v>17</v>
      </c>
      <c r="AN20" s="579"/>
      <c r="AO20" s="579"/>
      <c r="AP20" s="579"/>
      <c r="AQ20" s="645" t="str">
        <f>IF('共通事項入力Sheet'!N26="","",'共通事項入力Sheet'!N26)</f>
        <v>4</v>
      </c>
      <c r="AR20" s="645"/>
      <c r="AS20" s="645"/>
      <c r="AT20" s="645"/>
      <c r="AU20" s="579" t="s">
        <v>19</v>
      </c>
      <c r="AV20" s="579"/>
      <c r="AW20" s="579"/>
      <c r="AX20" s="579"/>
      <c r="AY20" s="645" t="str">
        <f>IF('共通事項入力Sheet'!P26="","",'共通事項入力Sheet'!P26)</f>
        <v>1</v>
      </c>
      <c r="AZ20" s="645"/>
      <c r="BA20" s="645"/>
      <c r="BB20" s="645"/>
      <c r="BC20" s="579" t="s">
        <v>20</v>
      </c>
      <c r="BD20" s="579"/>
      <c r="BE20" s="579"/>
      <c r="BF20" s="579"/>
      <c r="BG20" s="579" t="s">
        <v>22</v>
      </c>
      <c r="BH20" s="579"/>
      <c r="BI20" s="579"/>
      <c r="BJ20" s="579"/>
      <c r="BK20" s="579"/>
      <c r="BL20" s="579" t="s">
        <v>200</v>
      </c>
      <c r="BM20" s="579"/>
      <c r="BN20" s="579"/>
      <c r="BO20" s="579"/>
      <c r="BP20" s="579"/>
      <c r="BQ20" s="645" t="str">
        <f>IF('共通事項入力Sheet'!L27="","",'共通事項入力Sheet'!L27)</f>
        <v>4</v>
      </c>
      <c r="BR20" s="645"/>
      <c r="BS20" s="645"/>
      <c r="BT20" s="645"/>
      <c r="BU20" s="579" t="s">
        <v>17</v>
      </c>
      <c r="BV20" s="579"/>
      <c r="BW20" s="579"/>
      <c r="BX20" s="579"/>
      <c r="BY20" s="645" t="str">
        <f>IF('共通事項入力Sheet'!N27="","",'共通事項入力Sheet'!N27)</f>
        <v>10</v>
      </c>
      <c r="BZ20" s="645"/>
      <c r="CA20" s="645"/>
      <c r="CB20" s="645"/>
      <c r="CC20" s="579" t="s">
        <v>19</v>
      </c>
      <c r="CD20" s="579"/>
      <c r="CE20" s="579"/>
      <c r="CF20" s="579"/>
      <c r="CG20" s="645" t="str">
        <f>IF('共通事項入力Sheet'!P27="","",'共通事項入力Sheet'!P27)</f>
        <v>1</v>
      </c>
      <c r="CH20" s="645"/>
      <c r="CI20" s="645"/>
      <c r="CJ20" s="645"/>
      <c r="CK20" s="579" t="s">
        <v>20</v>
      </c>
      <c r="CL20" s="579"/>
      <c r="CM20" s="579"/>
      <c r="CN20" s="579"/>
      <c r="CO20" s="139"/>
      <c r="CP20" s="139"/>
      <c r="CQ20" s="139"/>
      <c r="CR20" s="142"/>
    </row>
    <row r="21" spans="2:96" ht="24" customHeight="1">
      <c r="B21" s="146"/>
      <c r="C21" s="648"/>
      <c r="D21" s="648"/>
      <c r="E21" s="648"/>
      <c r="F21" s="147"/>
      <c r="G21" s="575"/>
      <c r="H21" s="575"/>
      <c r="I21" s="575"/>
      <c r="J21" s="575"/>
      <c r="K21" s="575"/>
      <c r="L21" s="575"/>
      <c r="M21" s="575"/>
      <c r="N21" s="575"/>
      <c r="O21" s="575"/>
      <c r="P21" s="575"/>
      <c r="Q21" s="575"/>
      <c r="R21" s="575"/>
      <c r="S21" s="575"/>
      <c r="T21" s="575"/>
      <c r="U21" s="575"/>
      <c r="V21" s="575"/>
      <c r="W21" s="575"/>
      <c r="X21" s="575"/>
      <c r="Y21" s="575"/>
      <c r="Z21" s="575"/>
      <c r="AA21" s="575"/>
      <c r="AB21" s="148"/>
      <c r="AC21" s="144"/>
      <c r="AD21" s="575"/>
      <c r="AE21" s="575"/>
      <c r="AF21" s="575"/>
      <c r="AG21" s="575"/>
      <c r="AH21" s="575"/>
      <c r="AI21" s="646"/>
      <c r="AJ21" s="646"/>
      <c r="AK21" s="646"/>
      <c r="AL21" s="646"/>
      <c r="AM21" s="575"/>
      <c r="AN21" s="575"/>
      <c r="AO21" s="575"/>
      <c r="AP21" s="575"/>
      <c r="AQ21" s="646"/>
      <c r="AR21" s="646"/>
      <c r="AS21" s="646"/>
      <c r="AT21" s="646"/>
      <c r="AU21" s="575"/>
      <c r="AV21" s="575"/>
      <c r="AW21" s="575"/>
      <c r="AX21" s="575"/>
      <c r="AY21" s="646"/>
      <c r="AZ21" s="646"/>
      <c r="BA21" s="646"/>
      <c r="BB21" s="646"/>
      <c r="BC21" s="575"/>
      <c r="BD21" s="575"/>
      <c r="BE21" s="575"/>
      <c r="BF21" s="575"/>
      <c r="BG21" s="575"/>
      <c r="BH21" s="575"/>
      <c r="BI21" s="575"/>
      <c r="BJ21" s="575"/>
      <c r="BK21" s="575"/>
      <c r="BL21" s="575"/>
      <c r="BM21" s="575"/>
      <c r="BN21" s="575"/>
      <c r="BO21" s="575"/>
      <c r="BP21" s="575"/>
      <c r="BQ21" s="646"/>
      <c r="BR21" s="646"/>
      <c r="BS21" s="646"/>
      <c r="BT21" s="646"/>
      <c r="BU21" s="575"/>
      <c r="BV21" s="575"/>
      <c r="BW21" s="575"/>
      <c r="BX21" s="575"/>
      <c r="BY21" s="646"/>
      <c r="BZ21" s="646"/>
      <c r="CA21" s="646"/>
      <c r="CB21" s="646"/>
      <c r="CC21" s="575"/>
      <c r="CD21" s="575"/>
      <c r="CE21" s="575"/>
      <c r="CF21" s="575"/>
      <c r="CG21" s="646"/>
      <c r="CH21" s="646"/>
      <c r="CI21" s="646"/>
      <c r="CJ21" s="646"/>
      <c r="CK21" s="575"/>
      <c r="CL21" s="575"/>
      <c r="CM21" s="575"/>
      <c r="CN21" s="575"/>
      <c r="CO21" s="147"/>
      <c r="CP21" s="147"/>
      <c r="CQ21" s="147"/>
      <c r="CR21" s="145"/>
    </row>
    <row r="22" spans="2:96" ht="24" customHeight="1">
      <c r="B22" s="138"/>
      <c r="C22" s="647" t="s">
        <v>32</v>
      </c>
      <c r="D22" s="647"/>
      <c r="E22" s="647"/>
      <c r="F22" s="139"/>
      <c r="G22" s="579" t="s">
        <v>68</v>
      </c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140"/>
      <c r="AC22" s="141"/>
      <c r="AD22" s="579" t="s">
        <v>204</v>
      </c>
      <c r="AE22" s="579"/>
      <c r="AF22" s="579"/>
      <c r="AG22" s="579"/>
      <c r="AH22" s="579"/>
      <c r="AI22" s="651"/>
      <c r="AJ22" s="651"/>
      <c r="AK22" s="651"/>
      <c r="AL22" s="651"/>
      <c r="AM22" s="579" t="s">
        <v>17</v>
      </c>
      <c r="AN22" s="579"/>
      <c r="AO22" s="579"/>
      <c r="AP22" s="579"/>
      <c r="AQ22" s="651"/>
      <c r="AR22" s="651"/>
      <c r="AS22" s="651"/>
      <c r="AT22" s="651"/>
      <c r="AU22" s="579" t="s">
        <v>19</v>
      </c>
      <c r="AV22" s="579"/>
      <c r="AW22" s="579"/>
      <c r="AX22" s="579"/>
      <c r="AY22" s="651"/>
      <c r="AZ22" s="651"/>
      <c r="BA22" s="651"/>
      <c r="BB22" s="651"/>
      <c r="BC22" s="579" t="s">
        <v>20</v>
      </c>
      <c r="BD22" s="579"/>
      <c r="BE22" s="579"/>
      <c r="BF22" s="57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42"/>
    </row>
    <row r="23" spans="2:96" ht="24" customHeight="1">
      <c r="B23" s="129"/>
      <c r="C23" s="650"/>
      <c r="D23" s="650"/>
      <c r="E23" s="650"/>
      <c r="F23" s="130"/>
      <c r="G23" s="658"/>
      <c r="H23" s="658"/>
      <c r="I23" s="658"/>
      <c r="J23" s="658"/>
      <c r="K23" s="658"/>
      <c r="L23" s="658"/>
      <c r="M23" s="658"/>
      <c r="N23" s="658"/>
      <c r="O23" s="658"/>
      <c r="P23" s="658"/>
      <c r="Q23" s="658"/>
      <c r="R23" s="658"/>
      <c r="S23" s="658"/>
      <c r="T23" s="658"/>
      <c r="U23" s="658"/>
      <c r="V23" s="658"/>
      <c r="W23" s="658"/>
      <c r="X23" s="658"/>
      <c r="Y23" s="658"/>
      <c r="Z23" s="658"/>
      <c r="AA23" s="658"/>
      <c r="AB23" s="143"/>
      <c r="AC23" s="144"/>
      <c r="AD23" s="575"/>
      <c r="AE23" s="575"/>
      <c r="AF23" s="575"/>
      <c r="AG23" s="575"/>
      <c r="AH23" s="575"/>
      <c r="AI23" s="653"/>
      <c r="AJ23" s="653"/>
      <c r="AK23" s="653"/>
      <c r="AL23" s="653"/>
      <c r="AM23" s="575"/>
      <c r="AN23" s="575"/>
      <c r="AO23" s="575"/>
      <c r="AP23" s="575"/>
      <c r="AQ23" s="653"/>
      <c r="AR23" s="653"/>
      <c r="AS23" s="653"/>
      <c r="AT23" s="653"/>
      <c r="AU23" s="575"/>
      <c r="AV23" s="575"/>
      <c r="AW23" s="575"/>
      <c r="AX23" s="575"/>
      <c r="AY23" s="653"/>
      <c r="AZ23" s="653"/>
      <c r="BA23" s="653"/>
      <c r="BB23" s="653"/>
      <c r="BC23" s="575"/>
      <c r="BD23" s="575"/>
      <c r="BE23" s="575"/>
      <c r="BF23" s="575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5"/>
    </row>
    <row r="24" spans="2:96" ht="24" customHeight="1">
      <c r="B24" s="138"/>
      <c r="C24" s="647" t="s">
        <v>18</v>
      </c>
      <c r="D24" s="647"/>
      <c r="E24" s="647"/>
      <c r="F24" s="139"/>
      <c r="G24" s="579" t="s">
        <v>69</v>
      </c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9"/>
      <c r="W24" s="579"/>
      <c r="X24" s="579"/>
      <c r="Y24" s="579"/>
      <c r="Z24" s="579"/>
      <c r="AA24" s="579"/>
      <c r="AB24" s="140"/>
      <c r="AC24" s="141"/>
      <c r="AD24" s="579" t="s">
        <v>204</v>
      </c>
      <c r="AE24" s="579"/>
      <c r="AF24" s="579"/>
      <c r="AG24" s="579"/>
      <c r="AH24" s="579"/>
      <c r="AI24" s="651"/>
      <c r="AJ24" s="651"/>
      <c r="AK24" s="651"/>
      <c r="AL24" s="651"/>
      <c r="AM24" s="579" t="s">
        <v>17</v>
      </c>
      <c r="AN24" s="579"/>
      <c r="AO24" s="579"/>
      <c r="AP24" s="579"/>
      <c r="AQ24" s="651"/>
      <c r="AR24" s="651"/>
      <c r="AS24" s="651"/>
      <c r="AT24" s="651"/>
      <c r="AU24" s="579" t="s">
        <v>19</v>
      </c>
      <c r="AV24" s="579"/>
      <c r="AW24" s="579"/>
      <c r="AX24" s="579"/>
      <c r="AY24" s="651"/>
      <c r="AZ24" s="651"/>
      <c r="BA24" s="651"/>
      <c r="BB24" s="651"/>
      <c r="BC24" s="579" t="s">
        <v>20</v>
      </c>
      <c r="BD24" s="579"/>
      <c r="BE24" s="579"/>
      <c r="BF24" s="57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42"/>
    </row>
    <row r="25" spans="2:96" ht="24" customHeight="1">
      <c r="B25" s="146"/>
      <c r="C25" s="648"/>
      <c r="D25" s="648"/>
      <c r="E25" s="648"/>
      <c r="F25" s="147"/>
      <c r="G25" s="575" t="s">
        <v>70</v>
      </c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5"/>
      <c r="S25" s="575"/>
      <c r="T25" s="575"/>
      <c r="U25" s="575"/>
      <c r="V25" s="575"/>
      <c r="W25" s="575"/>
      <c r="X25" s="575"/>
      <c r="Y25" s="575"/>
      <c r="Z25" s="575"/>
      <c r="AA25" s="575"/>
      <c r="AB25" s="148"/>
      <c r="AC25" s="149"/>
      <c r="AD25" s="623"/>
      <c r="AE25" s="623"/>
      <c r="AF25" s="623"/>
      <c r="AG25" s="623"/>
      <c r="AH25" s="623"/>
      <c r="AI25" s="652"/>
      <c r="AJ25" s="652"/>
      <c r="AK25" s="652"/>
      <c r="AL25" s="652"/>
      <c r="AM25" s="623"/>
      <c r="AN25" s="623"/>
      <c r="AO25" s="623"/>
      <c r="AP25" s="623"/>
      <c r="AQ25" s="652"/>
      <c r="AR25" s="652"/>
      <c r="AS25" s="652"/>
      <c r="AT25" s="652"/>
      <c r="AU25" s="623"/>
      <c r="AV25" s="623"/>
      <c r="AW25" s="623"/>
      <c r="AX25" s="623"/>
      <c r="AY25" s="652"/>
      <c r="AZ25" s="652"/>
      <c r="BA25" s="652"/>
      <c r="BB25" s="652"/>
      <c r="BC25" s="623"/>
      <c r="BD25" s="623"/>
      <c r="BE25" s="623"/>
      <c r="BF25" s="623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4"/>
    </row>
    <row r="26" spans="2:96" ht="24" customHeight="1">
      <c r="B26" s="138"/>
      <c r="C26" s="647" t="s">
        <v>56</v>
      </c>
      <c r="D26" s="647"/>
      <c r="E26" s="647"/>
      <c r="F26" s="139"/>
      <c r="G26" s="579" t="s">
        <v>51</v>
      </c>
      <c r="H26" s="579"/>
      <c r="I26" s="579"/>
      <c r="J26" s="579"/>
      <c r="K26" s="579"/>
      <c r="L26" s="579"/>
      <c r="M26" s="579"/>
      <c r="N26" s="579"/>
      <c r="O26" s="579"/>
      <c r="P26" s="579"/>
      <c r="Q26" s="579"/>
      <c r="R26" s="579"/>
      <c r="S26" s="579"/>
      <c r="T26" s="579"/>
      <c r="U26" s="579"/>
      <c r="V26" s="579"/>
      <c r="W26" s="579"/>
      <c r="X26" s="579"/>
      <c r="Y26" s="579"/>
      <c r="Z26" s="579"/>
      <c r="AA26" s="579"/>
      <c r="AB26" s="140"/>
      <c r="AC26" s="141"/>
      <c r="AD26" s="139"/>
      <c r="AE26" s="139"/>
      <c r="AF26" s="139"/>
      <c r="AG26" s="139"/>
      <c r="AH26" s="139"/>
      <c r="AI26" s="139"/>
      <c r="AJ26" s="139"/>
      <c r="AK26" s="139"/>
      <c r="AL26" s="139"/>
      <c r="AM26" s="663">
        <f>IF('共通事項入力Sheet'!J13="","",'共通事項入力Sheet'!J13)</f>
        <v>1234000</v>
      </c>
      <c r="AN26" s="663"/>
      <c r="AO26" s="663"/>
      <c r="AP26" s="663"/>
      <c r="AQ26" s="663"/>
      <c r="AR26" s="663"/>
      <c r="AS26" s="663"/>
      <c r="AT26" s="663"/>
      <c r="AU26" s="663"/>
      <c r="AV26" s="663"/>
      <c r="AW26" s="663"/>
      <c r="AX26" s="663"/>
      <c r="AY26" s="663"/>
      <c r="AZ26" s="663"/>
      <c r="BA26" s="663"/>
      <c r="BB26" s="663"/>
      <c r="BC26" s="663"/>
      <c r="BD26" s="663"/>
      <c r="BE26" s="663"/>
      <c r="BF26" s="663"/>
      <c r="BG26" s="663"/>
      <c r="BH26" s="663"/>
      <c r="BI26" s="663"/>
      <c r="BJ26" s="663"/>
      <c r="BK26" s="663"/>
      <c r="BL26" s="659" t="s">
        <v>52</v>
      </c>
      <c r="BM26" s="659"/>
      <c r="BN26" s="659"/>
      <c r="BO26" s="65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42"/>
    </row>
    <row r="27" spans="2:96" ht="24" customHeight="1">
      <c r="B27" s="146"/>
      <c r="C27" s="648"/>
      <c r="D27" s="648"/>
      <c r="E27" s="648"/>
      <c r="F27" s="147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575"/>
      <c r="U27" s="575"/>
      <c r="V27" s="575"/>
      <c r="W27" s="575"/>
      <c r="X27" s="575"/>
      <c r="Y27" s="575"/>
      <c r="Z27" s="575"/>
      <c r="AA27" s="575"/>
      <c r="AB27" s="148"/>
      <c r="AC27" s="144"/>
      <c r="AD27" s="147"/>
      <c r="AE27" s="147"/>
      <c r="AF27" s="147"/>
      <c r="AG27" s="147"/>
      <c r="AH27" s="147"/>
      <c r="AI27" s="147"/>
      <c r="AJ27" s="147"/>
      <c r="AK27" s="147"/>
      <c r="AL27" s="147"/>
      <c r="AM27" s="664"/>
      <c r="AN27" s="664"/>
      <c r="AO27" s="664"/>
      <c r="AP27" s="664"/>
      <c r="AQ27" s="664"/>
      <c r="AR27" s="664"/>
      <c r="AS27" s="664"/>
      <c r="AT27" s="664"/>
      <c r="AU27" s="664"/>
      <c r="AV27" s="664"/>
      <c r="AW27" s="664"/>
      <c r="AX27" s="664"/>
      <c r="AY27" s="664"/>
      <c r="AZ27" s="664"/>
      <c r="BA27" s="664"/>
      <c r="BB27" s="664"/>
      <c r="BC27" s="664"/>
      <c r="BD27" s="664"/>
      <c r="BE27" s="664"/>
      <c r="BF27" s="664"/>
      <c r="BG27" s="664"/>
      <c r="BH27" s="664"/>
      <c r="BI27" s="664"/>
      <c r="BJ27" s="664"/>
      <c r="BK27" s="664"/>
      <c r="BL27" s="660"/>
      <c r="BM27" s="660"/>
      <c r="BN27" s="660"/>
      <c r="BO27" s="660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5"/>
    </row>
    <row r="28" spans="2:96" ht="24" customHeight="1">
      <c r="B28" s="138"/>
      <c r="C28" s="647" t="s">
        <v>62</v>
      </c>
      <c r="D28" s="647"/>
      <c r="E28" s="647"/>
      <c r="F28" s="139"/>
      <c r="G28" s="579" t="s">
        <v>71</v>
      </c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140"/>
      <c r="AC28" s="141"/>
      <c r="AD28" s="139"/>
      <c r="AE28" s="139"/>
      <c r="AF28" s="139"/>
      <c r="AG28" s="139"/>
      <c r="AH28" s="139"/>
      <c r="AI28" s="139"/>
      <c r="AJ28" s="139"/>
      <c r="AK28" s="139"/>
      <c r="AL28" s="139"/>
      <c r="AM28" s="661"/>
      <c r="AN28" s="661"/>
      <c r="AO28" s="661"/>
      <c r="AP28" s="661"/>
      <c r="AQ28" s="661"/>
      <c r="AR28" s="661"/>
      <c r="AS28" s="661"/>
      <c r="AT28" s="661"/>
      <c r="AU28" s="661"/>
      <c r="AV28" s="661"/>
      <c r="AW28" s="661"/>
      <c r="AX28" s="661"/>
      <c r="AY28" s="661"/>
      <c r="AZ28" s="661"/>
      <c r="BA28" s="661"/>
      <c r="BB28" s="661"/>
      <c r="BC28" s="661"/>
      <c r="BD28" s="661"/>
      <c r="BE28" s="661"/>
      <c r="BF28" s="661"/>
      <c r="BG28" s="661"/>
      <c r="BH28" s="661"/>
      <c r="BI28" s="661"/>
      <c r="BJ28" s="661"/>
      <c r="BK28" s="661"/>
      <c r="BL28" s="643" t="s">
        <v>52</v>
      </c>
      <c r="BM28" s="643"/>
      <c r="BN28" s="643"/>
      <c r="BO28" s="643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42"/>
    </row>
    <row r="29" spans="2:96" ht="24" customHeight="1">
      <c r="B29" s="129"/>
      <c r="C29" s="650"/>
      <c r="D29" s="650"/>
      <c r="E29" s="650"/>
      <c r="F29" s="130"/>
      <c r="G29" s="623" t="s">
        <v>72</v>
      </c>
      <c r="H29" s="623"/>
      <c r="I29" s="623"/>
      <c r="J29" s="623"/>
      <c r="K29" s="623"/>
      <c r="L29" s="623"/>
      <c r="M29" s="623"/>
      <c r="N29" s="623"/>
      <c r="O29" s="623"/>
      <c r="P29" s="623"/>
      <c r="Q29" s="623"/>
      <c r="R29" s="623"/>
      <c r="S29" s="623"/>
      <c r="T29" s="623"/>
      <c r="U29" s="623"/>
      <c r="V29" s="623"/>
      <c r="W29" s="623"/>
      <c r="X29" s="623"/>
      <c r="Y29" s="623"/>
      <c r="Z29" s="623"/>
      <c r="AA29" s="623"/>
      <c r="AB29" s="143"/>
      <c r="AC29" s="149"/>
      <c r="AD29" s="130"/>
      <c r="AE29" s="130"/>
      <c r="AF29" s="130"/>
      <c r="AG29" s="130"/>
      <c r="AH29" s="130"/>
      <c r="AI29" s="130"/>
      <c r="AJ29" s="130"/>
      <c r="AK29" s="130"/>
      <c r="AL29" s="130"/>
      <c r="AM29" s="662"/>
      <c r="AN29" s="662"/>
      <c r="AO29" s="662"/>
      <c r="AP29" s="662"/>
      <c r="AQ29" s="662"/>
      <c r="AR29" s="662"/>
      <c r="AS29" s="662"/>
      <c r="AT29" s="662"/>
      <c r="AU29" s="662"/>
      <c r="AV29" s="662"/>
      <c r="AW29" s="662"/>
      <c r="AX29" s="662"/>
      <c r="AY29" s="662"/>
      <c r="AZ29" s="662"/>
      <c r="BA29" s="662"/>
      <c r="BB29" s="662"/>
      <c r="BC29" s="662"/>
      <c r="BD29" s="662"/>
      <c r="BE29" s="662"/>
      <c r="BF29" s="662"/>
      <c r="BG29" s="662"/>
      <c r="BH29" s="662"/>
      <c r="BI29" s="662"/>
      <c r="BJ29" s="662"/>
      <c r="BK29" s="662"/>
      <c r="BL29" s="644"/>
      <c r="BM29" s="644"/>
      <c r="BN29" s="644"/>
      <c r="BO29" s="644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4"/>
    </row>
    <row r="30" spans="2:96" ht="27" customHeight="1">
      <c r="B30" s="141"/>
      <c r="C30" s="659" t="s">
        <v>73</v>
      </c>
      <c r="D30" s="659"/>
      <c r="E30" s="659"/>
      <c r="F30" s="659"/>
      <c r="G30" s="659"/>
      <c r="H30" s="659"/>
      <c r="I30" s="659"/>
      <c r="J30" s="151"/>
      <c r="K30" s="643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3"/>
      <c r="X30" s="643"/>
      <c r="Y30" s="643"/>
      <c r="Z30" s="643"/>
      <c r="AA30" s="643"/>
      <c r="AB30" s="643"/>
      <c r="AC30" s="643"/>
      <c r="AD30" s="643"/>
      <c r="AE30" s="643"/>
      <c r="AF30" s="643"/>
      <c r="AG30" s="643"/>
      <c r="AH30" s="643"/>
      <c r="AI30" s="643"/>
      <c r="AJ30" s="643"/>
      <c r="AK30" s="643"/>
      <c r="AL30" s="643"/>
      <c r="AM30" s="643"/>
      <c r="AN30" s="643"/>
      <c r="AO30" s="643"/>
      <c r="AP30" s="643"/>
      <c r="AQ30" s="643"/>
      <c r="AR30" s="643"/>
      <c r="AS30" s="643"/>
      <c r="AT30" s="643"/>
      <c r="AU30" s="643"/>
      <c r="AV30" s="643"/>
      <c r="AW30" s="643"/>
      <c r="AX30" s="643"/>
      <c r="AY30" s="643"/>
      <c r="AZ30" s="643"/>
      <c r="BA30" s="643"/>
      <c r="BB30" s="643"/>
      <c r="BC30" s="643"/>
      <c r="BD30" s="643"/>
      <c r="BE30" s="643"/>
      <c r="BF30" s="643"/>
      <c r="BG30" s="643"/>
      <c r="BH30" s="643"/>
      <c r="BI30" s="643"/>
      <c r="BJ30" s="643"/>
      <c r="BK30" s="643"/>
      <c r="BL30" s="643"/>
      <c r="BM30" s="643"/>
      <c r="BN30" s="643"/>
      <c r="BO30" s="643"/>
      <c r="BP30" s="643"/>
      <c r="BQ30" s="643"/>
      <c r="BR30" s="643"/>
      <c r="BS30" s="643"/>
      <c r="BT30" s="643"/>
      <c r="BU30" s="643"/>
      <c r="BV30" s="643"/>
      <c r="BW30" s="643"/>
      <c r="BX30" s="643"/>
      <c r="BY30" s="643"/>
      <c r="BZ30" s="643"/>
      <c r="CA30" s="643"/>
      <c r="CB30" s="643"/>
      <c r="CC30" s="643"/>
      <c r="CD30" s="643"/>
      <c r="CE30" s="643"/>
      <c r="CF30" s="643"/>
      <c r="CG30" s="643"/>
      <c r="CH30" s="643"/>
      <c r="CI30" s="643"/>
      <c r="CJ30" s="643"/>
      <c r="CK30" s="643"/>
      <c r="CL30" s="643"/>
      <c r="CM30" s="643"/>
      <c r="CN30" s="643"/>
      <c r="CO30" s="643"/>
      <c r="CP30" s="643"/>
      <c r="CQ30" s="643"/>
      <c r="CR30" s="672"/>
    </row>
    <row r="31" spans="2:96" ht="27" customHeight="1">
      <c r="B31" s="144"/>
      <c r="C31" s="331"/>
      <c r="D31" s="331"/>
      <c r="E31" s="331"/>
      <c r="F31" s="331"/>
      <c r="G31" s="331"/>
      <c r="H31" s="331"/>
      <c r="I31" s="331"/>
      <c r="J31" s="331"/>
      <c r="K31" s="673"/>
      <c r="L31" s="673"/>
      <c r="M31" s="673"/>
      <c r="N31" s="673"/>
      <c r="O31" s="673"/>
      <c r="P31" s="673"/>
      <c r="Q31" s="673"/>
      <c r="R31" s="673"/>
      <c r="S31" s="673"/>
      <c r="T31" s="673"/>
      <c r="U31" s="673"/>
      <c r="V31" s="673"/>
      <c r="W31" s="673"/>
      <c r="X31" s="673"/>
      <c r="Y31" s="673"/>
      <c r="Z31" s="673"/>
      <c r="AA31" s="673"/>
      <c r="AB31" s="673"/>
      <c r="AC31" s="673"/>
      <c r="AD31" s="673"/>
      <c r="AE31" s="673"/>
      <c r="AF31" s="673"/>
      <c r="AG31" s="673"/>
      <c r="AH31" s="673"/>
      <c r="AI31" s="673"/>
      <c r="AJ31" s="673"/>
      <c r="AK31" s="673"/>
      <c r="AL31" s="673"/>
      <c r="AM31" s="673"/>
      <c r="AN31" s="673"/>
      <c r="AO31" s="673"/>
      <c r="AP31" s="673"/>
      <c r="AQ31" s="673"/>
      <c r="AR31" s="673"/>
      <c r="AS31" s="673"/>
      <c r="AT31" s="673"/>
      <c r="AU31" s="673"/>
      <c r="AV31" s="673"/>
      <c r="AW31" s="673"/>
      <c r="AX31" s="673"/>
      <c r="AY31" s="673"/>
      <c r="AZ31" s="673"/>
      <c r="BA31" s="673"/>
      <c r="BB31" s="673"/>
      <c r="BC31" s="673"/>
      <c r="BD31" s="673"/>
      <c r="BE31" s="673"/>
      <c r="BF31" s="673"/>
      <c r="BG31" s="673"/>
      <c r="BH31" s="673"/>
      <c r="BI31" s="673"/>
      <c r="BJ31" s="673"/>
      <c r="BK31" s="673"/>
      <c r="BL31" s="673"/>
      <c r="BM31" s="673"/>
      <c r="BN31" s="673"/>
      <c r="BO31" s="673"/>
      <c r="BP31" s="673"/>
      <c r="BQ31" s="673"/>
      <c r="BR31" s="673"/>
      <c r="BS31" s="673"/>
      <c r="BT31" s="673"/>
      <c r="BU31" s="673"/>
      <c r="BV31" s="673"/>
      <c r="BW31" s="673"/>
      <c r="BX31" s="673"/>
      <c r="BY31" s="673"/>
      <c r="BZ31" s="673"/>
      <c r="CA31" s="673"/>
      <c r="CB31" s="673"/>
      <c r="CC31" s="673"/>
      <c r="CD31" s="673"/>
      <c r="CE31" s="673"/>
      <c r="CF31" s="673"/>
      <c r="CG31" s="673"/>
      <c r="CH31" s="673"/>
      <c r="CI31" s="673"/>
      <c r="CJ31" s="673"/>
      <c r="CK31" s="673"/>
      <c r="CL31" s="673"/>
      <c r="CM31" s="673"/>
      <c r="CN31" s="673"/>
      <c r="CO31" s="673"/>
      <c r="CP31" s="673"/>
      <c r="CQ31" s="673"/>
      <c r="CR31" s="674"/>
    </row>
    <row r="32" spans="1:96" ht="19.5" customHeight="1">
      <c r="A32" s="174"/>
      <c r="B32" s="332"/>
      <c r="C32" s="670" t="s">
        <v>218</v>
      </c>
      <c r="D32" s="670"/>
      <c r="E32" s="670"/>
      <c r="F32" s="670"/>
      <c r="G32" s="670"/>
      <c r="H32" s="670"/>
      <c r="I32" s="670"/>
      <c r="J32" s="670"/>
      <c r="K32" s="670"/>
      <c r="L32" s="670"/>
      <c r="M32" s="670"/>
      <c r="N32" s="670"/>
      <c r="O32" s="670"/>
      <c r="P32" s="670"/>
      <c r="Q32" s="670"/>
      <c r="R32" s="670"/>
      <c r="S32" s="670"/>
      <c r="T32" s="670"/>
      <c r="U32" s="670"/>
      <c r="V32" s="670"/>
      <c r="W32" s="670"/>
      <c r="X32" s="670"/>
      <c r="Y32" s="670"/>
      <c r="Z32" s="670"/>
      <c r="AA32" s="670"/>
      <c r="AB32" s="670"/>
      <c r="AC32" s="670"/>
      <c r="AD32" s="670"/>
      <c r="AE32" s="670"/>
      <c r="AF32" s="670"/>
      <c r="AG32" s="670"/>
      <c r="AH32" s="670"/>
      <c r="AI32" s="670"/>
      <c r="AJ32" s="670"/>
      <c r="AK32" s="670"/>
      <c r="AL32" s="670"/>
      <c r="AM32" s="670"/>
      <c r="AN32" s="670"/>
      <c r="AO32" s="670"/>
      <c r="AP32" s="670"/>
      <c r="AQ32" s="670"/>
      <c r="AR32" s="670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70"/>
      <c r="BF32" s="670"/>
      <c r="BG32" s="670"/>
      <c r="BH32" s="670"/>
      <c r="BI32" s="670"/>
      <c r="BJ32" s="670"/>
      <c r="BK32" s="670"/>
      <c r="BL32" s="670"/>
      <c r="BM32" s="670"/>
      <c r="BN32" s="670"/>
      <c r="BO32" s="670"/>
      <c r="BP32" s="670"/>
      <c r="BQ32" s="670"/>
      <c r="BR32" s="670"/>
      <c r="BS32" s="670"/>
      <c r="BT32" s="670"/>
      <c r="BU32" s="670"/>
      <c r="BV32" s="670"/>
      <c r="BW32" s="670"/>
      <c r="BX32" s="670"/>
      <c r="BY32" s="670"/>
      <c r="BZ32" s="670"/>
      <c r="CA32" s="670"/>
      <c r="CB32" s="670"/>
      <c r="CC32" s="670"/>
      <c r="CD32" s="670"/>
      <c r="CE32" s="670"/>
      <c r="CF32" s="670"/>
      <c r="CG32" s="670"/>
      <c r="CH32" s="670"/>
      <c r="CI32" s="670"/>
      <c r="CJ32" s="670"/>
      <c r="CK32" s="670"/>
      <c r="CL32" s="670"/>
      <c r="CM32" s="670"/>
      <c r="CN32" s="670"/>
      <c r="CO32" s="670"/>
      <c r="CP32" s="670"/>
      <c r="CQ32" s="334"/>
      <c r="CR32" s="334"/>
    </row>
    <row r="33" spans="1:96" ht="15" customHeight="1">
      <c r="A33" s="174"/>
      <c r="B33" s="332"/>
      <c r="C33" s="671"/>
      <c r="D33" s="671"/>
      <c r="E33" s="671"/>
      <c r="F33" s="671"/>
      <c r="G33" s="671"/>
      <c r="H33" s="671"/>
      <c r="I33" s="671"/>
      <c r="J33" s="671"/>
      <c r="K33" s="671"/>
      <c r="L33" s="671"/>
      <c r="M33" s="671"/>
      <c r="N33" s="671"/>
      <c r="O33" s="671"/>
      <c r="P33" s="671"/>
      <c r="Q33" s="671"/>
      <c r="R33" s="671"/>
      <c r="S33" s="671"/>
      <c r="T33" s="671"/>
      <c r="U33" s="671"/>
      <c r="V33" s="671"/>
      <c r="W33" s="671"/>
      <c r="X33" s="671"/>
      <c r="Y33" s="671"/>
      <c r="Z33" s="671"/>
      <c r="AA33" s="671"/>
      <c r="AB33" s="671"/>
      <c r="AC33" s="671"/>
      <c r="AD33" s="671"/>
      <c r="AE33" s="671"/>
      <c r="AF33" s="671"/>
      <c r="AG33" s="671"/>
      <c r="AH33" s="671"/>
      <c r="AI33" s="671"/>
      <c r="AJ33" s="671"/>
      <c r="AK33" s="671"/>
      <c r="AL33" s="671"/>
      <c r="AM33" s="671"/>
      <c r="AN33" s="671"/>
      <c r="AO33" s="671"/>
      <c r="AP33" s="671"/>
      <c r="AQ33" s="671"/>
      <c r="AR33" s="671"/>
      <c r="AS33" s="671"/>
      <c r="AT33" s="671"/>
      <c r="AU33" s="671"/>
      <c r="AV33" s="671"/>
      <c r="AW33" s="671"/>
      <c r="AX33" s="671"/>
      <c r="AY33" s="671"/>
      <c r="AZ33" s="671"/>
      <c r="BA33" s="671"/>
      <c r="BB33" s="671"/>
      <c r="BC33" s="671"/>
      <c r="BD33" s="671"/>
      <c r="BE33" s="671"/>
      <c r="BF33" s="671"/>
      <c r="BG33" s="671"/>
      <c r="BH33" s="671"/>
      <c r="BI33" s="671"/>
      <c r="BJ33" s="671"/>
      <c r="BK33" s="671"/>
      <c r="BL33" s="671"/>
      <c r="BM33" s="671"/>
      <c r="BN33" s="671"/>
      <c r="BO33" s="671"/>
      <c r="BP33" s="671"/>
      <c r="BQ33" s="671"/>
      <c r="BR33" s="671"/>
      <c r="BS33" s="671"/>
      <c r="BT33" s="671"/>
      <c r="BU33" s="671"/>
      <c r="BV33" s="671"/>
      <c r="BW33" s="671"/>
      <c r="BX33" s="671"/>
      <c r="BY33" s="671"/>
      <c r="BZ33" s="671"/>
      <c r="CA33" s="671"/>
      <c r="CB33" s="671"/>
      <c r="CC33" s="671"/>
      <c r="CD33" s="671"/>
      <c r="CE33" s="671"/>
      <c r="CF33" s="671"/>
      <c r="CG33" s="671"/>
      <c r="CH33" s="671"/>
      <c r="CI33" s="671"/>
      <c r="CJ33" s="671"/>
      <c r="CK33" s="671"/>
      <c r="CL33" s="671"/>
      <c r="CM33" s="671"/>
      <c r="CN33" s="671"/>
      <c r="CO33" s="671"/>
      <c r="CP33" s="671"/>
      <c r="CQ33" s="334"/>
      <c r="CR33" s="334"/>
    </row>
    <row r="34" spans="1:96" ht="19.5" customHeight="1" thickBot="1">
      <c r="A34" s="174"/>
      <c r="B34" s="332"/>
      <c r="C34" s="671" t="s">
        <v>219</v>
      </c>
      <c r="D34" s="671"/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1"/>
      <c r="V34" s="671"/>
      <c r="W34" s="671"/>
      <c r="X34" s="671"/>
      <c r="Y34" s="671"/>
      <c r="Z34" s="671"/>
      <c r="AA34" s="671"/>
      <c r="AB34" s="671"/>
      <c r="AC34" s="671"/>
      <c r="AD34" s="671"/>
      <c r="AE34" s="671"/>
      <c r="AF34" s="671"/>
      <c r="AG34" s="671"/>
      <c r="AH34" s="671"/>
      <c r="AI34" s="671"/>
      <c r="AJ34" s="671"/>
      <c r="AK34" s="671"/>
      <c r="AL34" s="671"/>
      <c r="AM34" s="671"/>
      <c r="AN34" s="671"/>
      <c r="AO34" s="671"/>
      <c r="AP34" s="671"/>
      <c r="AQ34" s="671"/>
      <c r="AR34" s="671"/>
      <c r="AS34" s="671"/>
      <c r="AT34" s="671"/>
      <c r="AU34" s="671"/>
      <c r="AV34" s="671"/>
      <c r="AW34" s="671"/>
      <c r="AX34" s="671"/>
      <c r="AY34" s="671"/>
      <c r="AZ34" s="671"/>
      <c r="BA34" s="671"/>
      <c r="BB34" s="671"/>
      <c r="BC34" s="671"/>
      <c r="BD34" s="671"/>
      <c r="BE34" s="671"/>
      <c r="BF34" s="671"/>
      <c r="BG34" s="671"/>
      <c r="BH34" s="671"/>
      <c r="BI34" s="671"/>
      <c r="BJ34" s="671"/>
      <c r="BK34" s="671"/>
      <c r="BL34" s="671"/>
      <c r="BM34" s="671"/>
      <c r="BN34" s="671"/>
      <c r="BO34" s="671"/>
      <c r="BP34" s="671"/>
      <c r="BQ34" s="671"/>
      <c r="BR34" s="671"/>
      <c r="BS34" s="671"/>
      <c r="BT34" s="671"/>
      <c r="BU34" s="671"/>
      <c r="BV34" s="671"/>
      <c r="BW34" s="671"/>
      <c r="BX34" s="671"/>
      <c r="BY34" s="671"/>
      <c r="BZ34" s="671"/>
      <c r="CA34" s="671"/>
      <c r="CB34" s="671"/>
      <c r="CC34" s="671"/>
      <c r="CD34" s="671"/>
      <c r="CE34" s="671"/>
      <c r="CF34" s="671"/>
      <c r="CG34" s="671"/>
      <c r="CH34" s="671"/>
      <c r="CI34" s="671"/>
      <c r="CJ34" s="671"/>
      <c r="CK34" s="671"/>
      <c r="CL34" s="671"/>
      <c r="CM34" s="671"/>
      <c r="CN34" s="671"/>
      <c r="CO34" s="671"/>
      <c r="CP34" s="671"/>
      <c r="CQ34" s="334"/>
      <c r="CR34" s="334"/>
    </row>
    <row r="35" spans="1:96" ht="27" customHeight="1" thickBot="1">
      <c r="A35" s="174"/>
      <c r="B35" s="666"/>
      <c r="C35" s="666"/>
      <c r="D35" s="666"/>
      <c r="E35" s="666"/>
      <c r="F35" s="666"/>
      <c r="G35" s="666"/>
      <c r="H35" s="666"/>
      <c r="I35" s="666"/>
      <c r="J35" s="666"/>
      <c r="K35" s="666"/>
      <c r="L35" s="666"/>
      <c r="M35" s="666"/>
      <c r="N35" s="666"/>
      <c r="O35" s="666"/>
      <c r="P35" s="666"/>
      <c r="Q35" s="666"/>
      <c r="R35" s="666"/>
      <c r="S35" s="666"/>
      <c r="T35" s="666"/>
      <c r="U35" s="666"/>
      <c r="V35" s="666"/>
      <c r="W35" s="666"/>
      <c r="X35" s="666"/>
      <c r="Y35" s="667" t="s">
        <v>220</v>
      </c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668"/>
      <c r="AS35" s="668"/>
      <c r="AT35" s="668"/>
      <c r="AU35" s="668"/>
      <c r="AV35" s="669"/>
      <c r="AW35" s="667" t="s">
        <v>221</v>
      </c>
      <c r="AX35" s="668"/>
      <c r="AY35" s="668"/>
      <c r="AZ35" s="668"/>
      <c r="BA35" s="668"/>
      <c r="BB35" s="668"/>
      <c r="BC35" s="668"/>
      <c r="BD35" s="668"/>
      <c r="BE35" s="668"/>
      <c r="BF35" s="668"/>
      <c r="BG35" s="668"/>
      <c r="BH35" s="668"/>
      <c r="BI35" s="668"/>
      <c r="BJ35" s="668"/>
      <c r="BK35" s="668"/>
      <c r="BL35" s="668"/>
      <c r="BM35" s="668"/>
      <c r="BN35" s="668"/>
      <c r="BO35" s="668"/>
      <c r="BP35" s="668"/>
      <c r="BQ35" s="668"/>
      <c r="BR35" s="668"/>
      <c r="BS35" s="668"/>
      <c r="BT35" s="669"/>
      <c r="BU35" s="667" t="s">
        <v>224</v>
      </c>
      <c r="BV35" s="668"/>
      <c r="BW35" s="668"/>
      <c r="BX35" s="668"/>
      <c r="BY35" s="668"/>
      <c r="BZ35" s="668"/>
      <c r="CA35" s="668"/>
      <c r="CB35" s="668"/>
      <c r="CC35" s="668"/>
      <c r="CD35" s="668"/>
      <c r="CE35" s="668"/>
      <c r="CF35" s="668"/>
      <c r="CG35" s="668"/>
      <c r="CH35" s="668"/>
      <c r="CI35" s="668"/>
      <c r="CJ35" s="668"/>
      <c r="CK35" s="668"/>
      <c r="CL35" s="668"/>
      <c r="CM35" s="668"/>
      <c r="CN35" s="668"/>
      <c r="CO35" s="668"/>
      <c r="CP35" s="668"/>
      <c r="CQ35" s="668"/>
      <c r="CR35" s="669"/>
    </row>
    <row r="36" spans="1:96" ht="27" customHeight="1" thickBot="1">
      <c r="A36" s="174"/>
      <c r="B36" s="665" t="s">
        <v>222</v>
      </c>
      <c r="C36" s="665"/>
      <c r="D36" s="665"/>
      <c r="E36" s="665"/>
      <c r="F36" s="665"/>
      <c r="G36" s="665"/>
      <c r="H36" s="665"/>
      <c r="I36" s="665"/>
      <c r="J36" s="665"/>
      <c r="K36" s="665"/>
      <c r="L36" s="665"/>
      <c r="M36" s="665"/>
      <c r="N36" s="665"/>
      <c r="O36" s="665"/>
      <c r="P36" s="665"/>
      <c r="Q36" s="665"/>
      <c r="R36" s="665"/>
      <c r="S36" s="665"/>
      <c r="T36" s="665"/>
      <c r="U36" s="665"/>
      <c r="V36" s="665"/>
      <c r="W36" s="665"/>
      <c r="X36" s="665"/>
      <c r="Y36" s="326"/>
      <c r="Z36" s="624"/>
      <c r="AA36" s="624"/>
      <c r="AB36" s="624"/>
      <c r="AC36" s="624"/>
      <c r="AD36" s="624"/>
      <c r="AE36" s="624"/>
      <c r="AF36" s="624"/>
      <c r="AG36" s="624"/>
      <c r="AH36" s="624"/>
      <c r="AI36" s="624"/>
      <c r="AJ36" s="624"/>
      <c r="AK36" s="624"/>
      <c r="AL36" s="624"/>
      <c r="AM36" s="624"/>
      <c r="AN36" s="624"/>
      <c r="AO36" s="624"/>
      <c r="AP36" s="624"/>
      <c r="AQ36" s="624"/>
      <c r="AR36" s="624"/>
      <c r="AS36" s="624"/>
      <c r="AT36" s="624"/>
      <c r="AU36" s="624"/>
      <c r="AV36" s="333"/>
      <c r="AW36" s="326"/>
      <c r="AX36" s="675"/>
      <c r="AY36" s="675"/>
      <c r="AZ36" s="675"/>
      <c r="BA36" s="675"/>
      <c r="BB36" s="675"/>
      <c r="BC36" s="675"/>
      <c r="BD36" s="675"/>
      <c r="BE36" s="675"/>
      <c r="BF36" s="675"/>
      <c r="BG36" s="675"/>
      <c r="BH36" s="675"/>
      <c r="BI36" s="675"/>
      <c r="BJ36" s="675"/>
      <c r="BK36" s="675"/>
      <c r="BL36" s="675"/>
      <c r="BM36" s="675"/>
      <c r="BN36" s="675"/>
      <c r="BO36" s="675"/>
      <c r="BP36" s="675"/>
      <c r="BQ36" s="675"/>
      <c r="BR36" s="675"/>
      <c r="BS36" s="675"/>
      <c r="BT36" s="333"/>
      <c r="BU36" s="336"/>
      <c r="BV36" s="675"/>
      <c r="BW36" s="675"/>
      <c r="BX36" s="675"/>
      <c r="BY36" s="675"/>
      <c r="BZ36" s="675"/>
      <c r="CA36" s="675"/>
      <c r="CB36" s="675"/>
      <c r="CC36" s="675"/>
      <c r="CD36" s="675"/>
      <c r="CE36" s="675"/>
      <c r="CF36" s="675"/>
      <c r="CG36" s="675"/>
      <c r="CH36" s="675"/>
      <c r="CI36" s="675"/>
      <c r="CJ36" s="675"/>
      <c r="CK36" s="675"/>
      <c r="CL36" s="675"/>
      <c r="CM36" s="675"/>
      <c r="CN36" s="675"/>
      <c r="CO36" s="675"/>
      <c r="CP36" s="675"/>
      <c r="CQ36" s="675"/>
      <c r="CR36" s="335"/>
    </row>
    <row r="37" spans="1:96" ht="27" customHeight="1" thickBot="1">
      <c r="A37" s="174"/>
      <c r="B37" s="665" t="s">
        <v>223</v>
      </c>
      <c r="C37" s="665"/>
      <c r="D37" s="665"/>
      <c r="E37" s="665"/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665"/>
      <c r="Q37" s="665"/>
      <c r="R37" s="665"/>
      <c r="S37" s="665"/>
      <c r="T37" s="665"/>
      <c r="U37" s="665"/>
      <c r="V37" s="665"/>
      <c r="W37" s="665"/>
      <c r="X37" s="665"/>
      <c r="Y37" s="326"/>
      <c r="Z37" s="624"/>
      <c r="AA37" s="624"/>
      <c r="AB37" s="624"/>
      <c r="AC37" s="624"/>
      <c r="AD37" s="624"/>
      <c r="AE37" s="624"/>
      <c r="AF37" s="624"/>
      <c r="AG37" s="624"/>
      <c r="AH37" s="624"/>
      <c r="AI37" s="624"/>
      <c r="AJ37" s="624"/>
      <c r="AK37" s="624"/>
      <c r="AL37" s="624"/>
      <c r="AM37" s="624"/>
      <c r="AN37" s="624"/>
      <c r="AO37" s="624"/>
      <c r="AP37" s="624"/>
      <c r="AQ37" s="624"/>
      <c r="AR37" s="624"/>
      <c r="AS37" s="624"/>
      <c r="AT37" s="624"/>
      <c r="AU37" s="624"/>
      <c r="AV37" s="337"/>
      <c r="AW37" s="326"/>
      <c r="AX37" s="675"/>
      <c r="AY37" s="675"/>
      <c r="AZ37" s="675"/>
      <c r="BA37" s="675"/>
      <c r="BB37" s="675"/>
      <c r="BC37" s="675"/>
      <c r="BD37" s="675"/>
      <c r="BE37" s="675"/>
      <c r="BF37" s="675"/>
      <c r="BG37" s="675"/>
      <c r="BH37" s="675"/>
      <c r="BI37" s="675"/>
      <c r="BJ37" s="675"/>
      <c r="BK37" s="675"/>
      <c r="BL37" s="675"/>
      <c r="BM37" s="675"/>
      <c r="BN37" s="675"/>
      <c r="BO37" s="675"/>
      <c r="BP37" s="675"/>
      <c r="BQ37" s="675"/>
      <c r="BR37" s="675"/>
      <c r="BS37" s="675"/>
      <c r="BT37" s="333"/>
      <c r="BU37" s="326"/>
      <c r="BV37" s="675"/>
      <c r="BW37" s="675"/>
      <c r="BX37" s="675"/>
      <c r="BY37" s="675"/>
      <c r="BZ37" s="675"/>
      <c r="CA37" s="675"/>
      <c r="CB37" s="675"/>
      <c r="CC37" s="675"/>
      <c r="CD37" s="675"/>
      <c r="CE37" s="675"/>
      <c r="CF37" s="675"/>
      <c r="CG37" s="675"/>
      <c r="CH37" s="675"/>
      <c r="CI37" s="675"/>
      <c r="CJ37" s="675"/>
      <c r="CK37" s="675"/>
      <c r="CL37" s="675"/>
      <c r="CM37" s="675"/>
      <c r="CN37" s="675"/>
      <c r="CO37" s="675"/>
      <c r="CP37" s="675"/>
      <c r="CQ37" s="675"/>
      <c r="CR37" s="333"/>
    </row>
  </sheetData>
  <sheetProtection/>
  <mergeCells count="99">
    <mergeCell ref="Z36:AU36"/>
    <mergeCell ref="Z37:AU37"/>
    <mergeCell ref="BU35:CR35"/>
    <mergeCell ref="BV36:CQ36"/>
    <mergeCell ref="BV37:CQ37"/>
    <mergeCell ref="AX36:BS36"/>
    <mergeCell ref="AX37:BS37"/>
    <mergeCell ref="AW35:BT35"/>
    <mergeCell ref="B37:X37"/>
    <mergeCell ref="B35:X35"/>
    <mergeCell ref="B36:X36"/>
    <mergeCell ref="Y35:AV35"/>
    <mergeCell ref="C30:I30"/>
    <mergeCell ref="C32:CP32"/>
    <mergeCell ref="C33:CP33"/>
    <mergeCell ref="C34:CP34"/>
    <mergeCell ref="K30:CR30"/>
    <mergeCell ref="K31:CR31"/>
    <mergeCell ref="CM5:CO5"/>
    <mergeCell ref="CI5:CL5"/>
    <mergeCell ref="CF5:CH5"/>
    <mergeCell ref="G26:AA27"/>
    <mergeCell ref="BC22:BF23"/>
    <mergeCell ref="AQ22:AT23"/>
    <mergeCell ref="G20:AA21"/>
    <mergeCell ref="CG20:CJ21"/>
    <mergeCell ref="CK20:CN21"/>
    <mergeCell ref="BL20:BP21"/>
    <mergeCell ref="G22:AA23"/>
    <mergeCell ref="G28:AA28"/>
    <mergeCell ref="G29:AA29"/>
    <mergeCell ref="BL26:BO27"/>
    <mergeCell ref="AU24:AX25"/>
    <mergeCell ref="AY22:BB23"/>
    <mergeCell ref="BC24:BF25"/>
    <mergeCell ref="AY24:BB25"/>
    <mergeCell ref="AM28:BK29"/>
    <mergeCell ref="AM26:BK27"/>
    <mergeCell ref="CL11:CN11"/>
    <mergeCell ref="BQ20:BT21"/>
    <mergeCell ref="BU20:BX21"/>
    <mergeCell ref="BY20:CB21"/>
    <mergeCell ref="CC20:CF21"/>
    <mergeCell ref="AU22:AX23"/>
    <mergeCell ref="G12:BC12"/>
    <mergeCell ref="AU18:AX19"/>
    <mergeCell ref="BC18:BF19"/>
    <mergeCell ref="AD18:AH19"/>
    <mergeCell ref="AD14:CQ15"/>
    <mergeCell ref="G14:AA15"/>
    <mergeCell ref="AL16:CQ17"/>
    <mergeCell ref="BO3:BS3"/>
    <mergeCell ref="BH3:BN3"/>
    <mergeCell ref="BC11:CJ11"/>
    <mergeCell ref="BT3:BZ3"/>
    <mergeCell ref="W3:BF3"/>
    <mergeCell ref="BU5:BX5"/>
    <mergeCell ref="BY5:CA5"/>
    <mergeCell ref="CB5:CE5"/>
    <mergeCell ref="BC10:CJ10"/>
    <mergeCell ref="C26:E27"/>
    <mergeCell ref="C28:E29"/>
    <mergeCell ref="AM18:AP19"/>
    <mergeCell ref="AQ18:AT19"/>
    <mergeCell ref="AI18:AL19"/>
    <mergeCell ref="AQ24:AT25"/>
    <mergeCell ref="AD22:AH23"/>
    <mergeCell ref="AD24:AH25"/>
    <mergeCell ref="AI22:AL23"/>
    <mergeCell ref="AI24:AL25"/>
    <mergeCell ref="G24:AA24"/>
    <mergeCell ref="AI20:AL21"/>
    <mergeCell ref="AQ20:AT21"/>
    <mergeCell ref="C6:AA6"/>
    <mergeCell ref="C20:E21"/>
    <mergeCell ref="C22:E23"/>
    <mergeCell ref="C24:E25"/>
    <mergeCell ref="G25:AA25"/>
    <mergeCell ref="C14:E15"/>
    <mergeCell ref="C16:E17"/>
    <mergeCell ref="C18:E19"/>
    <mergeCell ref="G16:AA17"/>
    <mergeCell ref="AU8:BA8"/>
    <mergeCell ref="BC8:CJ8"/>
    <mergeCell ref="AE9:AS9"/>
    <mergeCell ref="BC9:CJ9"/>
    <mergeCell ref="G18:AA19"/>
    <mergeCell ref="AY18:BB19"/>
    <mergeCell ref="AU10:BA10"/>
    <mergeCell ref="AD16:AK17"/>
    <mergeCell ref="BL28:BO29"/>
    <mergeCell ref="AM24:AP25"/>
    <mergeCell ref="BG20:BK21"/>
    <mergeCell ref="AD20:AH21"/>
    <mergeCell ref="AM20:AP21"/>
    <mergeCell ref="AY20:BB21"/>
    <mergeCell ref="BC20:BF21"/>
    <mergeCell ref="AM22:AP23"/>
    <mergeCell ref="AU20:AX21"/>
  </mergeCells>
  <dataValidations count="1">
    <dataValidation allowBlank="1" showInputMessage="1" showErrorMessage="1" sqref="S1:AA5 AB1:IV29 S7:AA29 A1:R29 A30:K31 A38:IV65536 A32:A37 CS30:IV37 CR36:CR37 CQ32:CR34 BU35 BT36:BT37 AW35 AV36:AV37"/>
  </dataValidations>
  <printOptions horizontalCentered="1" verticalCentered="1"/>
  <pageMargins left="0.7874015748031497" right="0.3937007874015748" top="0.7874015748031497" bottom="0.3937007874015748" header="0.1968503937007874" footer="0.1968503937007874"/>
  <pageSetup blackAndWhite="1"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52"/>
  <sheetViews>
    <sheetView showZeros="0" view="pageBreakPreview" zoomScaleNormal="75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2.59765625" style="174" customWidth="1"/>
    <col min="2" max="2" width="4.09765625" style="0" customWidth="1"/>
    <col min="3" max="7" width="2.59765625" style="0" customWidth="1"/>
    <col min="8" max="8" width="2.8984375" style="0" customWidth="1"/>
    <col min="9" max="9" width="1.69921875" style="0" customWidth="1"/>
    <col min="10" max="10" width="4.5" style="0" customWidth="1"/>
    <col min="11" max="30" width="2.8984375" style="0" customWidth="1"/>
  </cols>
  <sheetData>
    <row r="1" s="152" customFormat="1" ht="15" customHeight="1"/>
    <row r="2" spans="1:30" s="156" customFormat="1" ht="12.75">
      <c r="A2" s="152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5"/>
    </row>
    <row r="3" spans="1:30" s="156" customFormat="1" ht="24">
      <c r="A3" s="152"/>
      <c r="B3" s="749" t="s">
        <v>142</v>
      </c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  <c r="AC3" s="750"/>
      <c r="AD3" s="751"/>
    </row>
    <row r="4" spans="1:30" s="156" customFormat="1" ht="12.75">
      <c r="A4" s="152"/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9"/>
    </row>
    <row r="5" spans="1:30" s="128" customFormat="1" ht="14.25" customHeight="1">
      <c r="A5" s="124"/>
      <c r="B5" s="14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720" t="s">
        <v>201</v>
      </c>
      <c r="S5" s="720"/>
      <c r="T5" s="752">
        <f>M42</f>
        <v>0</v>
      </c>
      <c r="U5" s="752"/>
      <c r="V5" s="130" t="s">
        <v>17</v>
      </c>
      <c r="W5" s="752">
        <f>O42</f>
        <v>0</v>
      </c>
      <c r="X5" s="752"/>
      <c r="Y5" s="130" t="s">
        <v>19</v>
      </c>
      <c r="Z5" s="752">
        <f>Q42</f>
        <v>0</v>
      </c>
      <c r="AA5" s="752"/>
      <c r="AB5" s="130" t="s">
        <v>20</v>
      </c>
      <c r="AC5" s="130"/>
      <c r="AD5" s="143"/>
    </row>
    <row r="6" spans="1:30" s="128" customFormat="1" ht="10.5" customHeight="1">
      <c r="A6" s="124"/>
      <c r="B6" s="149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43"/>
    </row>
    <row r="7" spans="1:30" s="128" customFormat="1" ht="10.5" customHeight="1">
      <c r="A7" s="124"/>
      <c r="B7" s="14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43"/>
    </row>
    <row r="8" spans="1:30" s="128" customFormat="1" ht="15" customHeight="1">
      <c r="A8" s="124"/>
      <c r="B8" s="676" t="s">
        <v>226</v>
      </c>
      <c r="C8" s="677"/>
      <c r="D8" s="677"/>
      <c r="E8" s="677"/>
      <c r="F8" s="677"/>
      <c r="G8" s="677"/>
      <c r="H8" s="677"/>
      <c r="I8" s="677"/>
      <c r="J8" s="677"/>
      <c r="K8" s="677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43"/>
    </row>
    <row r="9" spans="1:30" s="128" customFormat="1" ht="13.5">
      <c r="A9" s="124"/>
      <c r="B9" s="14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43"/>
    </row>
    <row r="10" spans="1:30" s="128" customFormat="1" ht="11.25" customHeight="1">
      <c r="A10" s="124"/>
      <c r="B10" s="14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43"/>
    </row>
    <row r="11" spans="1:30" s="128" customFormat="1" ht="19.5" customHeight="1">
      <c r="A11" s="124"/>
      <c r="B11" s="149"/>
      <c r="C11" s="130"/>
      <c r="D11" s="130"/>
      <c r="E11" s="130"/>
      <c r="F11" s="130"/>
      <c r="G11" s="130"/>
      <c r="H11" s="130"/>
      <c r="I11" s="130"/>
      <c r="J11" s="130"/>
      <c r="K11" s="130"/>
      <c r="L11" s="137"/>
      <c r="M11" s="137"/>
      <c r="N11" s="137"/>
      <c r="O11" s="720" t="s">
        <v>74</v>
      </c>
      <c r="P11" s="720"/>
      <c r="Q11" s="160"/>
      <c r="R11" s="713" t="str">
        <f>IF('共通事項入力Sheet'!J4="","",'共通事項入力Sheet'!J4)</f>
        <v>厚木市中町3-17-17</v>
      </c>
      <c r="S11" s="713"/>
      <c r="T11" s="713"/>
      <c r="U11" s="713"/>
      <c r="V11" s="713"/>
      <c r="W11" s="713"/>
      <c r="X11" s="713"/>
      <c r="Y11" s="713"/>
      <c r="Z11" s="713"/>
      <c r="AA11" s="713"/>
      <c r="AB11" s="713"/>
      <c r="AC11" s="131"/>
      <c r="AD11" s="143"/>
    </row>
    <row r="12" spans="1:30" s="128" customFormat="1" ht="19.5" customHeight="1">
      <c r="A12" s="124"/>
      <c r="B12" s="149"/>
      <c r="C12" s="130"/>
      <c r="D12" s="130"/>
      <c r="E12" s="130"/>
      <c r="F12" s="130"/>
      <c r="G12" s="130"/>
      <c r="H12" s="130"/>
      <c r="I12" s="130"/>
      <c r="J12" s="130"/>
      <c r="K12" s="130"/>
      <c r="L12" s="623" t="s">
        <v>1</v>
      </c>
      <c r="M12" s="623"/>
      <c r="N12" s="623"/>
      <c r="O12" s="131"/>
      <c r="P12" s="131"/>
      <c r="Q12" s="131"/>
      <c r="R12" s="713" t="str">
        <f>IF('共通事項入力Sheet'!J5="","",'共通事項入力Sheet'!J5)</f>
        <v>厚木市役所　第２庁舎</v>
      </c>
      <c r="S12" s="713"/>
      <c r="T12" s="713"/>
      <c r="U12" s="713"/>
      <c r="V12" s="713"/>
      <c r="W12" s="713"/>
      <c r="X12" s="713"/>
      <c r="Y12" s="713"/>
      <c r="Z12" s="713"/>
      <c r="AA12" s="713"/>
      <c r="AB12" s="713"/>
      <c r="AC12" s="130"/>
      <c r="AD12" s="143"/>
    </row>
    <row r="13" spans="1:30" s="128" customFormat="1" ht="19.5" customHeight="1">
      <c r="A13" s="124"/>
      <c r="B13" s="14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720" t="s">
        <v>75</v>
      </c>
      <c r="P13" s="720"/>
      <c r="Q13" s="160"/>
      <c r="R13" s="713" t="str">
        <f>IF('共通事項入力Sheet'!J6="","",'共通事項入力Sheet'!J6)</f>
        <v>株式会社　厚 木 設 計</v>
      </c>
      <c r="S13" s="713"/>
      <c r="T13" s="713"/>
      <c r="U13" s="713"/>
      <c r="V13" s="713"/>
      <c r="W13" s="713"/>
      <c r="X13" s="713"/>
      <c r="Y13" s="713"/>
      <c r="Z13" s="713"/>
      <c r="AA13" s="713"/>
      <c r="AB13" s="713"/>
      <c r="AC13" s="130"/>
      <c r="AD13" s="143"/>
    </row>
    <row r="14" spans="1:30" s="128" customFormat="1" ht="19.5" customHeight="1">
      <c r="A14" s="124"/>
      <c r="B14" s="149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713" t="str">
        <f>IF('共通事項入力Sheet'!J7="","",'共通事項入力Sheet'!J7)</f>
        <v>代表取締役　厚 木 鮎 美</v>
      </c>
      <c r="S14" s="713"/>
      <c r="T14" s="713"/>
      <c r="U14" s="713"/>
      <c r="V14" s="713"/>
      <c r="W14" s="713"/>
      <c r="X14" s="713"/>
      <c r="Y14" s="713"/>
      <c r="Z14" s="713"/>
      <c r="AA14" s="713"/>
      <c r="AB14" s="713"/>
      <c r="AC14" s="130"/>
      <c r="AD14" s="143"/>
    </row>
    <row r="15" spans="1:30" s="128" customFormat="1" ht="6.75" customHeight="1">
      <c r="A15" s="124"/>
      <c r="B15" s="14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30"/>
      <c r="AD15" s="143"/>
    </row>
    <row r="16" spans="1:30" s="128" customFormat="1" ht="13.5">
      <c r="A16" s="124"/>
      <c r="B16" s="149"/>
      <c r="C16" s="130" t="s">
        <v>76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43"/>
    </row>
    <row r="17" spans="1:30" s="128" customFormat="1" ht="6" customHeight="1">
      <c r="A17" s="124"/>
      <c r="B17" s="144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8"/>
    </row>
    <row r="18" spans="1:30" s="128" customFormat="1" ht="9" customHeight="1">
      <c r="A18" s="124"/>
      <c r="B18" s="735">
        <v>1</v>
      </c>
      <c r="C18" s="579" t="s">
        <v>7</v>
      </c>
      <c r="D18" s="579"/>
      <c r="E18" s="579"/>
      <c r="F18" s="579"/>
      <c r="G18" s="579"/>
      <c r="H18" s="579"/>
      <c r="I18" s="682"/>
      <c r="J18" s="735"/>
      <c r="K18" s="714" t="str">
        <f>IF('共通事項入力Sheet'!J9="","",'共通事項入力Sheet'!J9)</f>
        <v>厚木市庁舎改修設計委託</v>
      </c>
      <c r="L18" s="714"/>
      <c r="M18" s="714"/>
      <c r="N18" s="714"/>
      <c r="O18" s="714"/>
      <c r="P18" s="714"/>
      <c r="Q18" s="714"/>
      <c r="R18" s="714"/>
      <c r="S18" s="714"/>
      <c r="T18" s="714"/>
      <c r="U18" s="714"/>
      <c r="V18" s="714"/>
      <c r="W18" s="714"/>
      <c r="X18" s="714"/>
      <c r="Y18" s="714"/>
      <c r="Z18" s="714"/>
      <c r="AA18" s="714"/>
      <c r="AB18" s="714"/>
      <c r="AC18" s="714"/>
      <c r="AD18" s="715"/>
    </row>
    <row r="19" spans="1:30" s="128" customFormat="1" ht="19.5" customHeight="1">
      <c r="A19" s="124"/>
      <c r="B19" s="736"/>
      <c r="C19" s="623"/>
      <c r="D19" s="623"/>
      <c r="E19" s="623"/>
      <c r="F19" s="623"/>
      <c r="G19" s="623"/>
      <c r="H19" s="623"/>
      <c r="I19" s="738"/>
      <c r="J19" s="736"/>
      <c r="K19" s="716"/>
      <c r="L19" s="716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16"/>
      <c r="Z19" s="716"/>
      <c r="AA19" s="716"/>
      <c r="AB19" s="716"/>
      <c r="AC19" s="716"/>
      <c r="AD19" s="717"/>
    </row>
    <row r="20" spans="1:30" s="128" customFormat="1" ht="9" customHeight="1">
      <c r="A20" s="124"/>
      <c r="B20" s="737"/>
      <c r="C20" s="575"/>
      <c r="D20" s="575"/>
      <c r="E20" s="575"/>
      <c r="F20" s="575"/>
      <c r="G20" s="575"/>
      <c r="H20" s="575"/>
      <c r="I20" s="739"/>
      <c r="J20" s="737"/>
      <c r="K20" s="718"/>
      <c r="L20" s="718"/>
      <c r="M20" s="718"/>
      <c r="N20" s="718"/>
      <c r="O20" s="718"/>
      <c r="P20" s="718"/>
      <c r="Q20" s="718"/>
      <c r="R20" s="718"/>
      <c r="S20" s="718"/>
      <c r="T20" s="718"/>
      <c r="U20" s="718"/>
      <c r="V20" s="718"/>
      <c r="W20" s="718"/>
      <c r="X20" s="718"/>
      <c r="Y20" s="718"/>
      <c r="Z20" s="718"/>
      <c r="AA20" s="718"/>
      <c r="AB20" s="718"/>
      <c r="AC20" s="718"/>
      <c r="AD20" s="719"/>
    </row>
    <row r="21" spans="1:30" s="128" customFormat="1" ht="9" customHeight="1">
      <c r="A21" s="124"/>
      <c r="B21" s="735">
        <v>2</v>
      </c>
      <c r="C21" s="579" t="s">
        <v>9</v>
      </c>
      <c r="D21" s="579"/>
      <c r="E21" s="579"/>
      <c r="F21" s="579"/>
      <c r="G21" s="579"/>
      <c r="H21" s="579"/>
      <c r="I21" s="682"/>
      <c r="J21" s="162"/>
      <c r="K21" s="659" t="s">
        <v>10</v>
      </c>
      <c r="L21" s="659"/>
      <c r="M21" s="700" t="str">
        <f>IF('共通事項入力Sheet'!L11="","",'共通事項入力Sheet'!L11)</f>
        <v>中町３－１７－１７</v>
      </c>
      <c r="N21" s="700"/>
      <c r="O21" s="700"/>
      <c r="P21" s="700"/>
      <c r="Q21" s="700"/>
      <c r="R21" s="700"/>
      <c r="S21" s="700"/>
      <c r="T21" s="700"/>
      <c r="U21" s="700"/>
      <c r="V21" s="700"/>
      <c r="W21" s="700"/>
      <c r="X21" s="700"/>
      <c r="Y21" s="700"/>
      <c r="Z21" s="700"/>
      <c r="AA21" s="700"/>
      <c r="AB21" s="700"/>
      <c r="AC21" s="700"/>
      <c r="AD21" s="701"/>
    </row>
    <row r="22" spans="1:30" s="128" customFormat="1" ht="19.5" customHeight="1">
      <c r="A22" s="124"/>
      <c r="B22" s="736"/>
      <c r="C22" s="623"/>
      <c r="D22" s="623"/>
      <c r="E22" s="623"/>
      <c r="F22" s="623"/>
      <c r="G22" s="623"/>
      <c r="H22" s="623"/>
      <c r="I22" s="738"/>
      <c r="J22" s="164"/>
      <c r="K22" s="569"/>
      <c r="L22" s="569"/>
      <c r="M22" s="571"/>
      <c r="N22" s="571"/>
      <c r="O22" s="571"/>
      <c r="P22" s="571"/>
      <c r="Q22" s="571"/>
      <c r="R22" s="571"/>
      <c r="S22" s="571"/>
      <c r="T22" s="571"/>
      <c r="U22" s="571"/>
      <c r="V22" s="571"/>
      <c r="W22" s="571"/>
      <c r="X22" s="571"/>
      <c r="Y22" s="571"/>
      <c r="Z22" s="571"/>
      <c r="AA22" s="571"/>
      <c r="AB22" s="571"/>
      <c r="AC22" s="571"/>
      <c r="AD22" s="702"/>
    </row>
    <row r="23" spans="1:30" s="128" customFormat="1" ht="9" customHeight="1">
      <c r="A23" s="124"/>
      <c r="B23" s="737"/>
      <c r="C23" s="575"/>
      <c r="D23" s="575"/>
      <c r="E23" s="575"/>
      <c r="F23" s="575"/>
      <c r="G23" s="575"/>
      <c r="H23" s="575"/>
      <c r="I23" s="739"/>
      <c r="J23" s="166"/>
      <c r="K23" s="660"/>
      <c r="L23" s="660"/>
      <c r="M23" s="703"/>
      <c r="N23" s="703"/>
      <c r="O23" s="703"/>
      <c r="P23" s="703"/>
      <c r="Q23" s="703"/>
      <c r="R23" s="703"/>
      <c r="S23" s="703"/>
      <c r="T23" s="703"/>
      <c r="U23" s="703"/>
      <c r="V23" s="703"/>
      <c r="W23" s="703"/>
      <c r="X23" s="703"/>
      <c r="Y23" s="703"/>
      <c r="Z23" s="703"/>
      <c r="AA23" s="703"/>
      <c r="AB23" s="703"/>
      <c r="AC23" s="703"/>
      <c r="AD23" s="704"/>
    </row>
    <row r="24" spans="1:30" s="128" customFormat="1" ht="13.5" customHeight="1">
      <c r="A24" s="124"/>
      <c r="B24" s="735">
        <v>3</v>
      </c>
      <c r="C24" s="579" t="s">
        <v>35</v>
      </c>
      <c r="D24" s="579"/>
      <c r="E24" s="579"/>
      <c r="F24" s="579"/>
      <c r="G24" s="579"/>
      <c r="H24" s="579"/>
      <c r="I24" s="682"/>
      <c r="J24" s="230"/>
      <c r="K24" s="231"/>
      <c r="L24" s="172" t="s">
        <v>60</v>
      </c>
      <c r="M24" s="169"/>
      <c r="N24" s="122" t="s">
        <v>57</v>
      </c>
      <c r="O24" s="170"/>
      <c r="P24" s="171" t="s">
        <v>58</v>
      </c>
      <c r="Q24" s="122"/>
      <c r="R24" s="172" t="s">
        <v>59</v>
      </c>
      <c r="S24" s="122"/>
      <c r="T24" s="122" t="s">
        <v>60</v>
      </c>
      <c r="U24" s="170"/>
      <c r="V24" s="171" t="s">
        <v>61</v>
      </c>
      <c r="W24" s="122"/>
      <c r="X24" s="172" t="s">
        <v>58</v>
      </c>
      <c r="Y24" s="122"/>
      <c r="Z24" s="122" t="s">
        <v>59</v>
      </c>
      <c r="AA24" s="170"/>
      <c r="AB24" s="171" t="s">
        <v>60</v>
      </c>
      <c r="AC24" s="122"/>
      <c r="AD24" s="172" t="s">
        <v>52</v>
      </c>
    </row>
    <row r="25" spans="1:30" s="128" customFormat="1" ht="19.5" customHeight="1">
      <c r="A25" s="124"/>
      <c r="B25" s="736"/>
      <c r="C25" s="623"/>
      <c r="D25" s="623"/>
      <c r="E25" s="623"/>
      <c r="F25" s="623"/>
      <c r="G25" s="623"/>
      <c r="H25" s="623"/>
      <c r="I25" s="738"/>
      <c r="J25" s="733"/>
      <c r="K25" s="707">
        <f>IF('共通事項入力Sheet'!J15="","",'共通事項入力Sheet'!J15)</f>
      </c>
      <c r="L25" s="708"/>
      <c r="M25" s="678">
        <f>IF('共通事項入力Sheet'!K15="","",'共通事項入力Sheet'!K15)</f>
      </c>
      <c r="N25" s="679"/>
      <c r="O25" s="692" t="str">
        <f>IF('共通事項入力Sheet'!L15="","",'共通事項入力Sheet'!L15)</f>
        <v>￥</v>
      </c>
      <c r="P25" s="693"/>
      <c r="Q25" s="679" t="str">
        <f>IF('共通事項入力Sheet'!M15="","",'共通事項入力Sheet'!M15)</f>
        <v>１</v>
      </c>
      <c r="R25" s="696"/>
      <c r="S25" s="679" t="str">
        <f>IF('共通事項入力Sheet'!N15="","",'共通事項入力Sheet'!N15)</f>
        <v>２</v>
      </c>
      <c r="T25" s="679"/>
      <c r="U25" s="692" t="str">
        <f>IF('共通事項入力Sheet'!O15="","",'共通事項入力Sheet'!O15)</f>
        <v>３</v>
      </c>
      <c r="V25" s="693"/>
      <c r="W25" s="679" t="str">
        <f>IF('共通事項入力Sheet'!P15="","",'共通事項入力Sheet'!P15)</f>
        <v>４</v>
      </c>
      <c r="X25" s="696"/>
      <c r="Y25" s="679" t="str">
        <f>IF('共通事項入力Sheet'!Q15="","",'共通事項入力Sheet'!Q15)</f>
        <v>０</v>
      </c>
      <c r="Z25" s="679"/>
      <c r="AA25" s="692" t="str">
        <f>IF('共通事項入力Sheet'!R15="","",'共通事項入力Sheet'!R15)</f>
        <v>０</v>
      </c>
      <c r="AB25" s="693"/>
      <c r="AC25" s="679" t="str">
        <f>IF('共通事項入力Sheet'!S15="","",'共通事項入力Sheet'!S15)</f>
        <v>０</v>
      </c>
      <c r="AD25" s="696"/>
    </row>
    <row r="26" spans="1:30" s="128" customFormat="1" ht="15" customHeight="1">
      <c r="A26" s="124"/>
      <c r="B26" s="737"/>
      <c r="C26" s="575"/>
      <c r="D26" s="575"/>
      <c r="E26" s="575"/>
      <c r="F26" s="575"/>
      <c r="G26" s="575"/>
      <c r="H26" s="575"/>
      <c r="I26" s="739"/>
      <c r="J26" s="734"/>
      <c r="K26" s="709"/>
      <c r="L26" s="710"/>
      <c r="M26" s="678"/>
      <c r="N26" s="679"/>
      <c r="O26" s="694"/>
      <c r="P26" s="695"/>
      <c r="Q26" s="679"/>
      <c r="R26" s="696"/>
      <c r="S26" s="711"/>
      <c r="T26" s="711"/>
      <c r="U26" s="694"/>
      <c r="V26" s="695"/>
      <c r="W26" s="711"/>
      <c r="X26" s="712"/>
      <c r="Y26" s="679"/>
      <c r="Z26" s="679"/>
      <c r="AA26" s="694"/>
      <c r="AB26" s="695"/>
      <c r="AC26" s="711"/>
      <c r="AD26" s="712"/>
    </row>
    <row r="27" spans="1:30" s="128" customFormat="1" ht="13.5" customHeight="1">
      <c r="A27" s="124"/>
      <c r="B27" s="735">
        <v>4</v>
      </c>
      <c r="C27" s="579" t="s">
        <v>77</v>
      </c>
      <c r="D27" s="579"/>
      <c r="E27" s="579"/>
      <c r="F27" s="579"/>
      <c r="G27" s="579"/>
      <c r="H27" s="579"/>
      <c r="I27" s="682"/>
      <c r="J27" s="742"/>
      <c r="K27" s="740"/>
      <c r="L27" s="741"/>
      <c r="M27" s="735"/>
      <c r="N27" s="659"/>
      <c r="O27" s="690"/>
      <c r="P27" s="691"/>
      <c r="Q27" s="659"/>
      <c r="R27" s="682"/>
      <c r="S27" s="659"/>
      <c r="T27" s="659"/>
      <c r="U27" s="690"/>
      <c r="V27" s="691"/>
      <c r="W27" s="659"/>
      <c r="X27" s="659"/>
      <c r="Y27" s="735"/>
      <c r="Z27" s="659"/>
      <c r="AA27" s="690"/>
      <c r="AB27" s="691"/>
      <c r="AC27" s="659"/>
      <c r="AD27" s="682"/>
    </row>
    <row r="28" spans="1:30" s="128" customFormat="1" ht="19.5" customHeight="1">
      <c r="A28" s="124"/>
      <c r="B28" s="736"/>
      <c r="C28" s="623"/>
      <c r="D28" s="623"/>
      <c r="E28" s="623"/>
      <c r="F28" s="623"/>
      <c r="G28" s="623"/>
      <c r="H28" s="623"/>
      <c r="I28" s="738"/>
      <c r="J28" s="733"/>
      <c r="K28" s="726"/>
      <c r="L28" s="727"/>
      <c r="M28" s="705"/>
      <c r="N28" s="654"/>
      <c r="O28" s="683"/>
      <c r="P28" s="684"/>
      <c r="Q28" s="654"/>
      <c r="R28" s="687"/>
      <c r="S28" s="705"/>
      <c r="T28" s="654"/>
      <c r="U28" s="683"/>
      <c r="V28" s="684"/>
      <c r="W28" s="654"/>
      <c r="X28" s="687"/>
      <c r="Y28" s="705"/>
      <c r="Z28" s="654"/>
      <c r="AA28" s="683"/>
      <c r="AB28" s="684"/>
      <c r="AC28" s="654"/>
      <c r="AD28" s="687"/>
    </row>
    <row r="29" spans="1:30" s="128" customFormat="1" ht="15" customHeight="1">
      <c r="A29" s="124"/>
      <c r="B29" s="737"/>
      <c r="C29" s="575"/>
      <c r="D29" s="575"/>
      <c r="E29" s="575"/>
      <c r="F29" s="575"/>
      <c r="G29" s="575"/>
      <c r="H29" s="575"/>
      <c r="I29" s="739"/>
      <c r="J29" s="734"/>
      <c r="K29" s="728"/>
      <c r="L29" s="729"/>
      <c r="M29" s="706"/>
      <c r="N29" s="688"/>
      <c r="O29" s="685"/>
      <c r="P29" s="686"/>
      <c r="Q29" s="688"/>
      <c r="R29" s="689"/>
      <c r="S29" s="706"/>
      <c r="T29" s="688"/>
      <c r="U29" s="685"/>
      <c r="V29" s="686"/>
      <c r="W29" s="688"/>
      <c r="X29" s="689"/>
      <c r="Y29" s="706"/>
      <c r="Z29" s="688"/>
      <c r="AA29" s="685"/>
      <c r="AB29" s="686"/>
      <c r="AC29" s="688"/>
      <c r="AD29" s="689"/>
    </row>
    <row r="30" spans="1:30" s="128" customFormat="1" ht="13.5" customHeight="1">
      <c r="A30" s="124"/>
      <c r="B30" s="735">
        <v>5</v>
      </c>
      <c r="C30" s="622" t="s">
        <v>78</v>
      </c>
      <c r="D30" s="622"/>
      <c r="E30" s="622"/>
      <c r="F30" s="622"/>
      <c r="G30" s="622"/>
      <c r="H30" s="622"/>
      <c r="I30" s="682"/>
      <c r="J30" s="742"/>
      <c r="K30" s="721"/>
      <c r="L30" s="722"/>
      <c r="M30" s="699"/>
      <c r="N30" s="697"/>
      <c r="O30" s="680"/>
      <c r="P30" s="681"/>
      <c r="Q30" s="697"/>
      <c r="R30" s="698"/>
      <c r="S30" s="699"/>
      <c r="T30" s="697"/>
      <c r="U30" s="680"/>
      <c r="V30" s="681"/>
      <c r="W30" s="697"/>
      <c r="X30" s="698"/>
      <c r="Y30" s="699"/>
      <c r="Z30" s="697"/>
      <c r="AA30" s="680"/>
      <c r="AB30" s="681"/>
      <c r="AC30" s="697"/>
      <c r="AD30" s="698"/>
    </row>
    <row r="31" spans="1:30" s="128" customFormat="1" ht="19.5" customHeight="1">
      <c r="A31" s="124"/>
      <c r="B31" s="736"/>
      <c r="C31" s="743"/>
      <c r="D31" s="743"/>
      <c r="E31" s="743"/>
      <c r="F31" s="743"/>
      <c r="G31" s="743"/>
      <c r="H31" s="743"/>
      <c r="I31" s="738"/>
      <c r="J31" s="733"/>
      <c r="K31" s="726"/>
      <c r="L31" s="727"/>
      <c r="M31" s="705"/>
      <c r="N31" s="654"/>
      <c r="O31" s="683"/>
      <c r="P31" s="684"/>
      <c r="Q31" s="654"/>
      <c r="R31" s="687"/>
      <c r="S31" s="705"/>
      <c r="T31" s="654"/>
      <c r="U31" s="683"/>
      <c r="V31" s="684"/>
      <c r="W31" s="654"/>
      <c r="X31" s="687"/>
      <c r="Y31" s="705"/>
      <c r="Z31" s="654"/>
      <c r="AA31" s="683"/>
      <c r="AB31" s="684"/>
      <c r="AC31" s="654"/>
      <c r="AD31" s="687"/>
    </row>
    <row r="32" spans="1:30" s="128" customFormat="1" ht="15" customHeight="1">
      <c r="A32" s="124"/>
      <c r="B32" s="737"/>
      <c r="C32" s="744"/>
      <c r="D32" s="744"/>
      <c r="E32" s="744"/>
      <c r="F32" s="744"/>
      <c r="G32" s="744"/>
      <c r="H32" s="744"/>
      <c r="I32" s="739"/>
      <c r="J32" s="734"/>
      <c r="K32" s="728"/>
      <c r="L32" s="729"/>
      <c r="M32" s="706"/>
      <c r="N32" s="688"/>
      <c r="O32" s="685"/>
      <c r="P32" s="686"/>
      <c r="Q32" s="688"/>
      <c r="R32" s="689"/>
      <c r="S32" s="706"/>
      <c r="T32" s="688"/>
      <c r="U32" s="685"/>
      <c r="V32" s="686"/>
      <c r="W32" s="688"/>
      <c r="X32" s="689"/>
      <c r="Y32" s="706"/>
      <c r="Z32" s="688"/>
      <c r="AA32" s="685"/>
      <c r="AB32" s="686"/>
      <c r="AC32" s="688"/>
      <c r="AD32" s="689"/>
    </row>
    <row r="33" spans="1:30" s="128" customFormat="1" ht="13.5" customHeight="1">
      <c r="A33" s="124"/>
      <c r="B33" s="735">
        <v>6</v>
      </c>
      <c r="C33" s="579" t="s">
        <v>79</v>
      </c>
      <c r="D33" s="579"/>
      <c r="E33" s="579"/>
      <c r="F33" s="579"/>
      <c r="G33" s="579"/>
      <c r="H33" s="579"/>
      <c r="I33" s="682"/>
      <c r="J33" s="742"/>
      <c r="K33" s="721"/>
      <c r="L33" s="722"/>
      <c r="M33" s="699"/>
      <c r="N33" s="697"/>
      <c r="O33" s="680"/>
      <c r="P33" s="681"/>
      <c r="Q33" s="697"/>
      <c r="R33" s="698"/>
      <c r="S33" s="699"/>
      <c r="T33" s="697"/>
      <c r="U33" s="680"/>
      <c r="V33" s="681"/>
      <c r="W33" s="697"/>
      <c r="X33" s="698"/>
      <c r="Y33" s="699"/>
      <c r="Z33" s="697"/>
      <c r="AA33" s="680"/>
      <c r="AB33" s="681"/>
      <c r="AC33" s="697"/>
      <c r="AD33" s="698"/>
    </row>
    <row r="34" spans="1:30" s="128" customFormat="1" ht="19.5" customHeight="1">
      <c r="A34" s="124"/>
      <c r="B34" s="736"/>
      <c r="C34" s="623"/>
      <c r="D34" s="623"/>
      <c r="E34" s="623"/>
      <c r="F34" s="623"/>
      <c r="G34" s="623"/>
      <c r="H34" s="623"/>
      <c r="I34" s="738"/>
      <c r="J34" s="733"/>
      <c r="K34" s="726"/>
      <c r="L34" s="727"/>
      <c r="M34" s="705"/>
      <c r="N34" s="654"/>
      <c r="O34" s="683"/>
      <c r="P34" s="684"/>
      <c r="Q34" s="654"/>
      <c r="R34" s="687"/>
      <c r="S34" s="705"/>
      <c r="T34" s="654"/>
      <c r="U34" s="683"/>
      <c r="V34" s="684"/>
      <c r="W34" s="654"/>
      <c r="X34" s="687"/>
      <c r="Y34" s="705"/>
      <c r="Z34" s="654"/>
      <c r="AA34" s="683"/>
      <c r="AB34" s="684"/>
      <c r="AC34" s="654"/>
      <c r="AD34" s="687"/>
    </row>
    <row r="35" spans="1:30" s="128" customFormat="1" ht="14.25" customHeight="1">
      <c r="A35" s="124"/>
      <c r="B35" s="737"/>
      <c r="C35" s="575"/>
      <c r="D35" s="575"/>
      <c r="E35" s="575"/>
      <c r="F35" s="575"/>
      <c r="G35" s="575"/>
      <c r="H35" s="575"/>
      <c r="I35" s="739"/>
      <c r="J35" s="734"/>
      <c r="K35" s="728"/>
      <c r="L35" s="729"/>
      <c r="M35" s="705"/>
      <c r="N35" s="654"/>
      <c r="O35" s="685"/>
      <c r="P35" s="686"/>
      <c r="Q35" s="688"/>
      <c r="R35" s="689"/>
      <c r="S35" s="706"/>
      <c r="T35" s="688"/>
      <c r="U35" s="685"/>
      <c r="V35" s="686"/>
      <c r="W35" s="688"/>
      <c r="X35" s="689"/>
      <c r="Y35" s="706"/>
      <c r="Z35" s="688"/>
      <c r="AA35" s="685"/>
      <c r="AB35" s="686"/>
      <c r="AC35" s="688"/>
      <c r="AD35" s="689"/>
    </row>
    <row r="36" spans="1:30" s="128" customFormat="1" ht="9" customHeight="1">
      <c r="A36" s="124"/>
      <c r="B36" s="735">
        <v>7</v>
      </c>
      <c r="C36" s="579" t="s">
        <v>16</v>
      </c>
      <c r="D36" s="579"/>
      <c r="E36" s="579"/>
      <c r="F36" s="579"/>
      <c r="G36" s="579"/>
      <c r="H36" s="579"/>
      <c r="I36" s="659"/>
      <c r="J36" s="149"/>
      <c r="K36" s="659" t="s">
        <v>200</v>
      </c>
      <c r="L36" s="659"/>
      <c r="M36" s="730" t="str">
        <f>IF('共通事項入力Sheet'!L17="","",'共通事項入力Sheet'!L17)</f>
        <v>4</v>
      </c>
      <c r="N36" s="659" t="s">
        <v>17</v>
      </c>
      <c r="O36" s="730" t="str">
        <f>IF('共通事項入力Sheet'!N17="","",'共通事項入力Sheet'!N17)</f>
        <v>4</v>
      </c>
      <c r="P36" s="659" t="s">
        <v>19</v>
      </c>
      <c r="Q36" s="730" t="str">
        <f>IF('共通事項入力Sheet'!P17="","",'共通事項入力Sheet'!P17)</f>
        <v>1</v>
      </c>
      <c r="R36" s="659" t="s">
        <v>20</v>
      </c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63"/>
    </row>
    <row r="37" spans="1:30" s="128" customFormat="1" ht="19.5" customHeight="1">
      <c r="A37" s="124"/>
      <c r="B37" s="736"/>
      <c r="C37" s="623"/>
      <c r="D37" s="623"/>
      <c r="E37" s="623"/>
      <c r="F37" s="623"/>
      <c r="G37" s="623"/>
      <c r="H37" s="623"/>
      <c r="I37" s="569"/>
      <c r="J37" s="149"/>
      <c r="K37" s="569"/>
      <c r="L37" s="569"/>
      <c r="M37" s="731"/>
      <c r="N37" s="569"/>
      <c r="O37" s="731"/>
      <c r="P37" s="569"/>
      <c r="Q37" s="731"/>
      <c r="R37" s="569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65"/>
    </row>
    <row r="38" spans="1:30" s="128" customFormat="1" ht="9" customHeight="1">
      <c r="A38" s="124"/>
      <c r="B38" s="737"/>
      <c r="C38" s="575"/>
      <c r="D38" s="575"/>
      <c r="E38" s="575"/>
      <c r="F38" s="575"/>
      <c r="G38" s="575"/>
      <c r="H38" s="575"/>
      <c r="I38" s="660"/>
      <c r="J38" s="144"/>
      <c r="K38" s="660"/>
      <c r="L38" s="660"/>
      <c r="M38" s="732"/>
      <c r="N38" s="660"/>
      <c r="O38" s="732"/>
      <c r="P38" s="660"/>
      <c r="Q38" s="732"/>
      <c r="R38" s="660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7"/>
    </row>
    <row r="39" spans="1:30" s="128" customFormat="1" ht="9" customHeight="1">
      <c r="A39" s="124"/>
      <c r="B39" s="735">
        <v>8</v>
      </c>
      <c r="C39" s="579" t="s">
        <v>21</v>
      </c>
      <c r="D39" s="579"/>
      <c r="E39" s="579"/>
      <c r="F39" s="579"/>
      <c r="G39" s="579"/>
      <c r="H39" s="579"/>
      <c r="I39" s="659"/>
      <c r="J39" s="141"/>
      <c r="K39" s="659" t="s">
        <v>200</v>
      </c>
      <c r="L39" s="659"/>
      <c r="M39" s="730" t="str">
        <f>IF('共通事項入力Sheet'!L26="","",'共通事項入力Sheet'!L26)</f>
        <v>4</v>
      </c>
      <c r="N39" s="659" t="s">
        <v>17</v>
      </c>
      <c r="O39" s="730" t="str">
        <f>IF('共通事項入力Sheet'!N26="","",'共通事項入力Sheet'!N26)</f>
        <v>4</v>
      </c>
      <c r="P39" s="659" t="s">
        <v>19</v>
      </c>
      <c r="Q39" s="730" t="str">
        <f>IF('共通事項入力Sheet'!P26="","",'共通事項入力Sheet'!P26)</f>
        <v>1</v>
      </c>
      <c r="R39" s="659" t="s">
        <v>20</v>
      </c>
      <c r="S39" s="643" t="s">
        <v>22</v>
      </c>
      <c r="T39" s="643"/>
      <c r="U39" s="659" t="s">
        <v>200</v>
      </c>
      <c r="V39" s="659"/>
      <c r="W39" s="730" t="str">
        <f>IF('共通事項入力Sheet'!L27="","",'共通事項入力Sheet'!L27)</f>
        <v>4</v>
      </c>
      <c r="X39" s="659" t="s">
        <v>17</v>
      </c>
      <c r="Y39" s="730" t="str">
        <f>IF('共通事項入力Sheet'!N27="","",'共通事項入力Sheet'!N27)</f>
        <v>10</v>
      </c>
      <c r="Z39" s="659" t="s">
        <v>19</v>
      </c>
      <c r="AA39" s="730" t="str">
        <f>IF('共通事項入力Sheet'!P27="","",'共通事項入力Sheet'!P27)</f>
        <v>1</v>
      </c>
      <c r="AB39" s="659" t="s">
        <v>20</v>
      </c>
      <c r="AC39" s="659" t="s">
        <v>23</v>
      </c>
      <c r="AD39" s="682"/>
    </row>
    <row r="40" spans="1:30" s="128" customFormat="1" ht="19.5" customHeight="1">
      <c r="A40" s="124"/>
      <c r="B40" s="736"/>
      <c r="C40" s="623"/>
      <c r="D40" s="623"/>
      <c r="E40" s="623"/>
      <c r="F40" s="623"/>
      <c r="G40" s="623"/>
      <c r="H40" s="623"/>
      <c r="I40" s="569"/>
      <c r="J40" s="149"/>
      <c r="K40" s="569"/>
      <c r="L40" s="569"/>
      <c r="M40" s="731"/>
      <c r="N40" s="569"/>
      <c r="O40" s="731"/>
      <c r="P40" s="569"/>
      <c r="Q40" s="731"/>
      <c r="R40" s="569"/>
      <c r="S40" s="644"/>
      <c r="T40" s="644"/>
      <c r="U40" s="569"/>
      <c r="V40" s="569"/>
      <c r="W40" s="731"/>
      <c r="X40" s="569"/>
      <c r="Y40" s="731"/>
      <c r="Z40" s="569"/>
      <c r="AA40" s="731"/>
      <c r="AB40" s="569"/>
      <c r="AC40" s="569"/>
      <c r="AD40" s="738"/>
    </row>
    <row r="41" spans="1:30" s="128" customFormat="1" ht="9" customHeight="1">
      <c r="A41" s="124"/>
      <c r="B41" s="737"/>
      <c r="C41" s="575"/>
      <c r="D41" s="575"/>
      <c r="E41" s="575"/>
      <c r="F41" s="575"/>
      <c r="G41" s="575"/>
      <c r="H41" s="575"/>
      <c r="I41" s="660"/>
      <c r="J41" s="144"/>
      <c r="K41" s="660"/>
      <c r="L41" s="660"/>
      <c r="M41" s="732"/>
      <c r="N41" s="660"/>
      <c r="O41" s="732"/>
      <c r="P41" s="660"/>
      <c r="Q41" s="732"/>
      <c r="R41" s="660"/>
      <c r="S41" s="673"/>
      <c r="T41" s="673"/>
      <c r="U41" s="660"/>
      <c r="V41" s="660"/>
      <c r="W41" s="732"/>
      <c r="X41" s="660"/>
      <c r="Y41" s="732"/>
      <c r="Z41" s="660"/>
      <c r="AA41" s="732"/>
      <c r="AB41" s="660"/>
      <c r="AC41" s="660"/>
      <c r="AD41" s="739"/>
    </row>
    <row r="42" spans="1:30" s="128" customFormat="1" ht="9" customHeight="1">
      <c r="A42" s="124"/>
      <c r="B42" s="735">
        <v>9</v>
      </c>
      <c r="C42" s="579" t="s">
        <v>144</v>
      </c>
      <c r="D42" s="579"/>
      <c r="E42" s="579"/>
      <c r="F42" s="579"/>
      <c r="G42" s="579"/>
      <c r="H42" s="579"/>
      <c r="I42" s="659"/>
      <c r="J42" s="149"/>
      <c r="K42" s="659" t="s">
        <v>200</v>
      </c>
      <c r="L42" s="659"/>
      <c r="M42" s="723"/>
      <c r="N42" s="659" t="s">
        <v>17</v>
      </c>
      <c r="O42" s="723"/>
      <c r="P42" s="659" t="s">
        <v>19</v>
      </c>
      <c r="Q42" s="723"/>
      <c r="R42" s="746" t="s">
        <v>20</v>
      </c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63"/>
    </row>
    <row r="43" spans="1:30" s="128" customFormat="1" ht="19.5" customHeight="1">
      <c r="A43" s="124"/>
      <c r="B43" s="736"/>
      <c r="C43" s="623"/>
      <c r="D43" s="623"/>
      <c r="E43" s="623"/>
      <c r="F43" s="623"/>
      <c r="G43" s="623"/>
      <c r="H43" s="623"/>
      <c r="I43" s="569"/>
      <c r="J43" s="149"/>
      <c r="K43" s="569"/>
      <c r="L43" s="569"/>
      <c r="M43" s="724"/>
      <c r="N43" s="569"/>
      <c r="O43" s="724"/>
      <c r="P43" s="569"/>
      <c r="Q43" s="724"/>
      <c r="R43" s="74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65"/>
    </row>
    <row r="44" spans="1:30" s="128" customFormat="1" ht="9" customHeight="1">
      <c r="A44" s="124"/>
      <c r="B44" s="737"/>
      <c r="C44" s="575"/>
      <c r="D44" s="575"/>
      <c r="E44" s="575"/>
      <c r="F44" s="575"/>
      <c r="G44" s="575"/>
      <c r="H44" s="575"/>
      <c r="I44" s="660"/>
      <c r="J44" s="144"/>
      <c r="K44" s="660"/>
      <c r="L44" s="660"/>
      <c r="M44" s="725"/>
      <c r="N44" s="660"/>
      <c r="O44" s="725"/>
      <c r="P44" s="660"/>
      <c r="Q44" s="725"/>
      <c r="R44" s="74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7"/>
    </row>
    <row r="45" spans="1:30" s="128" customFormat="1" ht="9.75" customHeight="1">
      <c r="A45" s="124"/>
      <c r="B45" s="735">
        <v>10</v>
      </c>
      <c r="C45" s="622" t="s">
        <v>143</v>
      </c>
      <c r="D45" s="622"/>
      <c r="E45" s="622"/>
      <c r="F45" s="622"/>
      <c r="G45" s="622"/>
      <c r="H45" s="622"/>
      <c r="I45" s="659"/>
      <c r="J45" s="149"/>
      <c r="K45" s="659" t="s">
        <v>200</v>
      </c>
      <c r="L45" s="659"/>
      <c r="M45" s="723"/>
      <c r="N45" s="659" t="s">
        <v>17</v>
      </c>
      <c r="O45" s="723"/>
      <c r="P45" s="659" t="s">
        <v>19</v>
      </c>
      <c r="Q45" s="723"/>
      <c r="R45" s="659" t="s">
        <v>20</v>
      </c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63"/>
    </row>
    <row r="46" spans="1:30" s="128" customFormat="1" ht="19.5" customHeight="1">
      <c r="A46" s="124"/>
      <c r="B46" s="736"/>
      <c r="C46" s="745"/>
      <c r="D46" s="745"/>
      <c r="E46" s="745"/>
      <c r="F46" s="745"/>
      <c r="G46" s="745"/>
      <c r="H46" s="743"/>
      <c r="I46" s="569"/>
      <c r="J46" s="149"/>
      <c r="K46" s="569"/>
      <c r="L46" s="569"/>
      <c r="M46" s="724"/>
      <c r="N46" s="569"/>
      <c r="O46" s="724"/>
      <c r="P46" s="569"/>
      <c r="Q46" s="724"/>
      <c r="R46" s="569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65"/>
    </row>
    <row r="47" spans="1:30" s="128" customFormat="1" ht="9" customHeight="1">
      <c r="A47" s="124"/>
      <c r="B47" s="737"/>
      <c r="C47" s="744"/>
      <c r="D47" s="744"/>
      <c r="E47" s="744"/>
      <c r="F47" s="744"/>
      <c r="G47" s="744"/>
      <c r="H47" s="744"/>
      <c r="I47" s="660"/>
      <c r="J47" s="144"/>
      <c r="K47" s="660"/>
      <c r="L47" s="660"/>
      <c r="M47" s="725"/>
      <c r="N47" s="660"/>
      <c r="O47" s="725"/>
      <c r="P47" s="660"/>
      <c r="Q47" s="725"/>
      <c r="R47" s="660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7"/>
    </row>
    <row r="48" spans="1:30" s="156" customFormat="1" ht="15" customHeight="1">
      <c r="A48" s="15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</row>
    <row r="49" spans="2:30" ht="14.25"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</row>
    <row r="50" spans="2:30" ht="14.25" customHeight="1">
      <c r="B50" s="141" t="s">
        <v>80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7"/>
    </row>
    <row r="51" spans="2:30" ht="40.5" customHeight="1">
      <c r="B51" s="178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80"/>
    </row>
    <row r="52" spans="2:30" ht="40.5" customHeight="1">
      <c r="B52" s="181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3"/>
    </row>
  </sheetData>
  <sheetProtection/>
  <mergeCells count="158">
    <mergeCell ref="B18:B20"/>
    <mergeCell ref="AC39:AD41"/>
    <mergeCell ref="Z39:Z41"/>
    <mergeCell ref="U30:V30"/>
    <mergeCell ref="U34:V35"/>
    <mergeCell ref="Y34:Z35"/>
    <mergeCell ref="Y27:Z27"/>
    <mergeCell ref="U28:V29"/>
    <mergeCell ref="W28:X29"/>
    <mergeCell ref="Y28:Z29"/>
    <mergeCell ref="B3:AD3"/>
    <mergeCell ref="I18:I20"/>
    <mergeCell ref="I21:I23"/>
    <mergeCell ref="R5:S5"/>
    <mergeCell ref="T5:U5"/>
    <mergeCell ref="W5:X5"/>
    <mergeCell ref="Z5:AA5"/>
    <mergeCell ref="C18:H20"/>
    <mergeCell ref="B21:B23"/>
    <mergeCell ref="O11:P11"/>
    <mergeCell ref="Q45:Q47"/>
    <mergeCell ref="R42:R44"/>
    <mergeCell ref="J18:J20"/>
    <mergeCell ref="S39:T41"/>
    <mergeCell ref="S30:T30"/>
    <mergeCell ref="O31:P32"/>
    <mergeCell ref="Q34:R35"/>
    <mergeCell ref="S31:T32"/>
    <mergeCell ref="O33:P33"/>
    <mergeCell ref="O30:P30"/>
    <mergeCell ref="U27:V27"/>
    <mergeCell ref="W27:X27"/>
    <mergeCell ref="Y31:Z32"/>
    <mergeCell ref="W30:X30"/>
    <mergeCell ref="Y30:Z30"/>
    <mergeCell ref="Q31:R32"/>
    <mergeCell ref="Q33:R33"/>
    <mergeCell ref="W31:X32"/>
    <mergeCell ref="U31:V32"/>
    <mergeCell ref="W33:X33"/>
    <mergeCell ref="M36:M38"/>
    <mergeCell ref="K36:L38"/>
    <mergeCell ref="S34:T35"/>
    <mergeCell ref="S33:T33"/>
    <mergeCell ref="W34:X35"/>
    <mergeCell ref="Q36:Q38"/>
    <mergeCell ref="P36:P38"/>
    <mergeCell ref="R36:R38"/>
    <mergeCell ref="O39:O41"/>
    <mergeCell ref="N36:N38"/>
    <mergeCell ref="X39:X41"/>
    <mergeCell ref="R39:R41"/>
    <mergeCell ref="N39:N41"/>
    <mergeCell ref="O36:O38"/>
    <mergeCell ref="AB39:AB41"/>
    <mergeCell ref="N42:N44"/>
    <mergeCell ref="AA39:AA41"/>
    <mergeCell ref="Q42:Q44"/>
    <mergeCell ref="U39:V41"/>
    <mergeCell ref="W39:W41"/>
    <mergeCell ref="P42:P44"/>
    <mergeCell ref="Y39:Y41"/>
    <mergeCell ref="B39:B41"/>
    <mergeCell ref="B42:B44"/>
    <mergeCell ref="R45:R47"/>
    <mergeCell ref="Q39:Q41"/>
    <mergeCell ref="C45:H47"/>
    <mergeCell ref="B45:B47"/>
    <mergeCell ref="P45:P47"/>
    <mergeCell ref="C39:H41"/>
    <mergeCell ref="N45:N47"/>
    <mergeCell ref="P39:P41"/>
    <mergeCell ref="B36:B38"/>
    <mergeCell ref="I30:I32"/>
    <mergeCell ref="B30:B32"/>
    <mergeCell ref="K34:L35"/>
    <mergeCell ref="C33:H35"/>
    <mergeCell ref="C36:H38"/>
    <mergeCell ref="C30:H32"/>
    <mergeCell ref="I36:I38"/>
    <mergeCell ref="J33:J35"/>
    <mergeCell ref="J30:J32"/>
    <mergeCell ref="B24:B26"/>
    <mergeCell ref="B27:B29"/>
    <mergeCell ref="C27:H29"/>
    <mergeCell ref="C21:H23"/>
    <mergeCell ref="S27:T27"/>
    <mergeCell ref="C24:H26"/>
    <mergeCell ref="O27:P27"/>
    <mergeCell ref="I27:I29"/>
    <mergeCell ref="J27:J29"/>
    <mergeCell ref="I24:I26"/>
    <mergeCell ref="K28:L29"/>
    <mergeCell ref="Q27:R27"/>
    <mergeCell ref="Q28:R29"/>
    <mergeCell ref="J25:J26"/>
    <mergeCell ref="B33:B35"/>
    <mergeCell ref="I33:I35"/>
    <mergeCell ref="M34:N35"/>
    <mergeCell ref="O34:P35"/>
    <mergeCell ref="K27:L27"/>
    <mergeCell ref="M27:N27"/>
    <mergeCell ref="Y33:Z33"/>
    <mergeCell ref="U33:V33"/>
    <mergeCell ref="AC34:AD35"/>
    <mergeCell ref="AA31:AB32"/>
    <mergeCell ref="AC31:AD32"/>
    <mergeCell ref="AA34:AB35"/>
    <mergeCell ref="AA33:AB33"/>
    <mergeCell ref="AC33:AD33"/>
    <mergeCell ref="K45:L47"/>
    <mergeCell ref="I45:I47"/>
    <mergeCell ref="O45:O47"/>
    <mergeCell ref="M45:M47"/>
    <mergeCell ref="C42:H44"/>
    <mergeCell ref="I39:I41"/>
    <mergeCell ref="I42:I44"/>
    <mergeCell ref="K42:L44"/>
    <mergeCell ref="K39:L41"/>
    <mergeCell ref="M39:M41"/>
    <mergeCell ref="M28:N29"/>
    <mergeCell ref="O28:P29"/>
    <mergeCell ref="K30:L30"/>
    <mergeCell ref="Q30:R30"/>
    <mergeCell ref="O42:O44"/>
    <mergeCell ref="M42:M44"/>
    <mergeCell ref="K33:L33"/>
    <mergeCell ref="M33:N33"/>
    <mergeCell ref="K31:L32"/>
    <mergeCell ref="M31:N32"/>
    <mergeCell ref="S25:T26"/>
    <mergeCell ref="R11:AB11"/>
    <mergeCell ref="K18:AD20"/>
    <mergeCell ref="L12:N12"/>
    <mergeCell ref="O13:P13"/>
    <mergeCell ref="R12:AB12"/>
    <mergeCell ref="R13:AB13"/>
    <mergeCell ref="R14:AB14"/>
    <mergeCell ref="M30:N30"/>
    <mergeCell ref="K21:L23"/>
    <mergeCell ref="M21:AD23"/>
    <mergeCell ref="S28:T29"/>
    <mergeCell ref="K25:L26"/>
    <mergeCell ref="AA25:AB26"/>
    <mergeCell ref="Y25:Z26"/>
    <mergeCell ref="W25:X26"/>
    <mergeCell ref="U25:V26"/>
    <mergeCell ref="AC25:AD26"/>
    <mergeCell ref="B8:K8"/>
    <mergeCell ref="M25:N26"/>
    <mergeCell ref="AA30:AB30"/>
    <mergeCell ref="AC27:AD27"/>
    <mergeCell ref="AA28:AB29"/>
    <mergeCell ref="AC28:AD29"/>
    <mergeCell ref="AA27:AB27"/>
    <mergeCell ref="O25:P26"/>
    <mergeCell ref="Q25:R26"/>
    <mergeCell ref="AC30:AD30"/>
  </mergeCells>
  <dataValidations count="1">
    <dataValidation allowBlank="1" showInputMessage="1" showErrorMessage="1" sqref="A1:A65536 B8 B9:C65536 B1:C7 D9:J65536 D1:J7 L1:IV65536 K1:K7 K9:K65536"/>
  </dataValidations>
  <printOptions horizontalCentered="1" verticalCentered="1"/>
  <pageMargins left="0.7874015748031497" right="0.3937007874015748" top="0.7874015748031497" bottom="0.3937007874015748" header="0.1968503937007874" footer="0.1968503937007874"/>
  <pageSetup blackAndWhite="1"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2.59765625" style="45" customWidth="1"/>
    <col min="2" max="2" width="0.6953125" style="39" customWidth="1"/>
    <col min="3" max="3" width="7.5" style="39" customWidth="1"/>
    <col min="4" max="4" width="5.59765625" style="39" customWidth="1"/>
    <col min="5" max="5" width="9" style="39" customWidth="1"/>
    <col min="6" max="6" width="4.59765625" style="39" customWidth="1"/>
    <col min="7" max="7" width="11.8984375" style="39" bestFit="1" customWidth="1"/>
    <col min="8" max="8" width="4.59765625" style="39" customWidth="1"/>
    <col min="9" max="9" width="6.69921875" style="39" customWidth="1"/>
    <col min="10" max="10" width="20.59765625" style="39" customWidth="1"/>
    <col min="11" max="11" width="4.59765625" style="39" customWidth="1"/>
    <col min="12" max="12" width="9" style="39" customWidth="1"/>
    <col min="13" max="13" width="0.8984375" style="39" customWidth="1"/>
    <col min="14" max="16384" width="9" style="39" customWidth="1"/>
  </cols>
  <sheetData>
    <row r="1" s="45" customFormat="1" ht="15" customHeight="1"/>
    <row r="2" spans="3:12" ht="57" customHeight="1">
      <c r="C2" s="755" t="s">
        <v>81</v>
      </c>
      <c r="D2" s="755"/>
      <c r="E2" s="755"/>
      <c r="F2" s="755"/>
      <c r="G2" s="755"/>
      <c r="H2" s="755"/>
      <c r="I2" s="755"/>
      <c r="J2" s="755"/>
      <c r="K2" s="755"/>
      <c r="L2" s="755"/>
    </row>
    <row r="3" spans="2:13" ht="6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ht="27" customHeight="1">
      <c r="B4" s="49"/>
      <c r="C4" s="184"/>
      <c r="D4" s="49"/>
      <c r="E4" s="24"/>
      <c r="F4" s="23"/>
      <c r="G4" s="23"/>
      <c r="H4" s="23"/>
      <c r="I4" s="23"/>
      <c r="J4" s="23"/>
      <c r="K4" s="23"/>
      <c r="L4" s="123"/>
      <c r="M4" s="49"/>
    </row>
    <row r="5" spans="2:13" ht="27" customHeight="1">
      <c r="B5" s="49"/>
      <c r="C5" s="185"/>
      <c r="D5" s="49"/>
      <c r="E5" s="82"/>
      <c r="F5" s="25"/>
      <c r="G5" s="25"/>
      <c r="H5" s="25"/>
      <c r="I5" s="25"/>
      <c r="J5" s="25"/>
      <c r="K5" s="25"/>
      <c r="L5" s="78"/>
      <c r="M5" s="49"/>
    </row>
    <row r="6" spans="2:13" ht="27" customHeight="1">
      <c r="B6" s="49"/>
      <c r="C6" s="754" t="s">
        <v>82</v>
      </c>
      <c r="D6" s="49"/>
      <c r="E6" s="82"/>
      <c r="F6" s="25"/>
      <c r="G6" s="25"/>
      <c r="H6" s="25"/>
      <c r="I6" s="25"/>
      <c r="J6" s="25"/>
      <c r="K6" s="25"/>
      <c r="L6" s="78"/>
      <c r="M6" s="49"/>
    </row>
    <row r="7" spans="2:13" ht="27" customHeight="1">
      <c r="B7" s="49"/>
      <c r="C7" s="754"/>
      <c r="D7" s="49"/>
      <c r="E7" s="82"/>
      <c r="F7" s="186"/>
      <c r="G7" s="186"/>
      <c r="H7" s="186"/>
      <c r="I7" s="186"/>
      <c r="J7" s="186"/>
      <c r="K7" s="186"/>
      <c r="L7" s="78"/>
      <c r="M7" s="49"/>
    </row>
    <row r="8" spans="2:13" ht="27" customHeight="1">
      <c r="B8" s="49"/>
      <c r="C8" s="754"/>
      <c r="D8" s="49"/>
      <c r="E8" s="82"/>
      <c r="F8" s="757" t="s">
        <v>82</v>
      </c>
      <c r="G8" s="757"/>
      <c r="H8" s="757"/>
      <c r="I8" s="757"/>
      <c r="J8" s="757"/>
      <c r="K8" s="757"/>
      <c r="L8" s="78"/>
      <c r="M8" s="49"/>
    </row>
    <row r="9" spans="2:13" ht="27" customHeight="1">
      <c r="B9" s="49"/>
      <c r="C9" s="754"/>
      <c r="D9" s="49"/>
      <c r="E9" s="82"/>
      <c r="F9" s="187"/>
      <c r="G9" s="187"/>
      <c r="H9" s="187"/>
      <c r="I9" s="187"/>
      <c r="J9" s="187"/>
      <c r="K9" s="187"/>
      <c r="L9" s="78"/>
      <c r="M9" s="49"/>
    </row>
    <row r="10" spans="2:13" ht="27" customHeight="1">
      <c r="B10" s="49"/>
      <c r="C10" s="754"/>
      <c r="D10" s="49"/>
      <c r="E10" s="82"/>
      <c r="F10" s="187"/>
      <c r="G10" s="187"/>
      <c r="H10" s="187"/>
      <c r="I10" s="187"/>
      <c r="J10" s="187"/>
      <c r="K10" s="187"/>
      <c r="L10" s="78"/>
      <c r="M10" s="49"/>
    </row>
    <row r="11" spans="2:13" ht="27" customHeight="1">
      <c r="B11" s="49"/>
      <c r="C11" s="754"/>
      <c r="D11" s="49"/>
      <c r="E11" s="82"/>
      <c r="F11" s="187"/>
      <c r="G11" s="187"/>
      <c r="H11" s="187"/>
      <c r="I11" s="187"/>
      <c r="J11" s="187"/>
      <c r="K11" s="187"/>
      <c r="L11" s="78"/>
      <c r="M11" s="49"/>
    </row>
    <row r="12" spans="2:13" ht="27" customHeight="1">
      <c r="B12" s="49"/>
      <c r="C12" s="754"/>
      <c r="D12" s="49"/>
      <c r="E12" s="82"/>
      <c r="F12" s="187"/>
      <c r="G12" s="187"/>
      <c r="H12" s="187"/>
      <c r="I12" s="187"/>
      <c r="J12" s="187"/>
      <c r="K12" s="187"/>
      <c r="L12" s="78"/>
      <c r="M12" s="49"/>
    </row>
    <row r="13" spans="2:13" ht="27" customHeight="1">
      <c r="B13" s="49"/>
      <c r="C13" s="754"/>
      <c r="D13" s="49"/>
      <c r="E13" s="82"/>
      <c r="F13" s="187"/>
      <c r="G13" s="187"/>
      <c r="H13" s="187"/>
      <c r="I13" s="187"/>
      <c r="J13" s="187"/>
      <c r="K13" s="187"/>
      <c r="L13" s="78"/>
      <c r="M13" s="49"/>
    </row>
    <row r="14" spans="2:13" ht="27" customHeight="1">
      <c r="B14" s="49"/>
      <c r="C14" s="754"/>
      <c r="D14" s="49"/>
      <c r="E14" s="82"/>
      <c r="F14" s="25"/>
      <c r="G14" s="25"/>
      <c r="H14" s="25"/>
      <c r="I14" s="25"/>
      <c r="J14" s="25"/>
      <c r="K14" s="25"/>
      <c r="L14" s="78"/>
      <c r="M14" s="49"/>
    </row>
    <row r="15" spans="2:13" ht="27" customHeight="1">
      <c r="B15" s="49"/>
      <c r="C15" s="754"/>
      <c r="D15" s="49"/>
      <c r="E15" s="82"/>
      <c r="F15" s="25"/>
      <c r="G15" s="756" t="s">
        <v>83</v>
      </c>
      <c r="H15" s="756"/>
      <c r="I15" s="756"/>
      <c r="J15" s="756"/>
      <c r="K15" s="25"/>
      <c r="L15" s="78"/>
      <c r="M15" s="49"/>
    </row>
    <row r="16" spans="2:13" ht="27" customHeight="1">
      <c r="B16" s="49"/>
      <c r="C16" s="754"/>
      <c r="D16" s="49"/>
      <c r="E16" s="82"/>
      <c r="F16" s="25"/>
      <c r="G16" s="25"/>
      <c r="H16" s="25"/>
      <c r="I16" s="25"/>
      <c r="J16" s="25"/>
      <c r="K16" s="25"/>
      <c r="L16" s="78"/>
      <c r="M16" s="49"/>
    </row>
    <row r="17" spans="2:13" ht="27" customHeight="1">
      <c r="B17" s="49"/>
      <c r="C17" s="754"/>
      <c r="D17" s="49"/>
      <c r="E17" s="82"/>
      <c r="F17" s="25"/>
      <c r="G17" s="25"/>
      <c r="H17" s="25"/>
      <c r="I17" s="25"/>
      <c r="J17" s="25"/>
      <c r="K17" s="25"/>
      <c r="L17" s="78"/>
      <c r="M17" s="49"/>
    </row>
    <row r="18" spans="2:13" ht="27" customHeight="1">
      <c r="B18" s="49"/>
      <c r="C18" s="185"/>
      <c r="D18" s="49"/>
      <c r="E18" s="82"/>
      <c r="F18" s="25"/>
      <c r="G18" s="25"/>
      <c r="H18" s="25"/>
      <c r="I18" s="25"/>
      <c r="J18" s="25"/>
      <c r="K18" s="25"/>
      <c r="L18" s="78"/>
      <c r="M18" s="49"/>
    </row>
    <row r="19" spans="2:13" ht="27" customHeight="1">
      <c r="B19" s="49"/>
      <c r="C19" s="185"/>
      <c r="D19" s="49"/>
      <c r="E19" s="82"/>
      <c r="F19" s="25"/>
      <c r="G19" s="25"/>
      <c r="H19" s="25"/>
      <c r="I19" s="25"/>
      <c r="J19" s="25"/>
      <c r="K19" s="25"/>
      <c r="L19" s="78"/>
      <c r="M19" s="49"/>
    </row>
    <row r="20" spans="2:13" ht="27" customHeight="1">
      <c r="B20" s="49"/>
      <c r="C20" s="185"/>
      <c r="D20" s="49"/>
      <c r="E20" s="82"/>
      <c r="F20" s="25"/>
      <c r="G20" s="25"/>
      <c r="H20" s="25"/>
      <c r="I20" s="25"/>
      <c r="J20" s="25"/>
      <c r="K20" s="25"/>
      <c r="L20" s="78"/>
      <c r="M20" s="49"/>
    </row>
    <row r="21" spans="2:13" ht="27" customHeight="1">
      <c r="B21" s="49"/>
      <c r="C21" s="754" t="s">
        <v>83</v>
      </c>
      <c r="D21" s="49"/>
      <c r="E21" s="82"/>
      <c r="F21" s="25"/>
      <c r="G21" s="25"/>
      <c r="H21" s="25"/>
      <c r="I21" s="25"/>
      <c r="J21" s="25"/>
      <c r="K21" s="25"/>
      <c r="L21" s="78"/>
      <c r="M21" s="49"/>
    </row>
    <row r="22" spans="2:13" ht="27" customHeight="1">
      <c r="B22" s="49"/>
      <c r="C22" s="754"/>
      <c r="D22" s="49"/>
      <c r="E22" s="82"/>
      <c r="F22" s="25"/>
      <c r="G22" s="25"/>
      <c r="H22" s="25"/>
      <c r="I22" s="25"/>
      <c r="J22" s="25"/>
      <c r="K22" s="25"/>
      <c r="L22" s="78"/>
      <c r="M22" s="49"/>
    </row>
    <row r="23" spans="2:13" ht="27" customHeight="1">
      <c r="B23" s="49"/>
      <c r="C23" s="754"/>
      <c r="D23" s="49"/>
      <c r="E23" s="82"/>
      <c r="F23" s="25"/>
      <c r="G23" s="25"/>
      <c r="H23" s="25"/>
      <c r="I23" s="25"/>
      <c r="J23" s="25"/>
      <c r="K23" s="25"/>
      <c r="L23" s="78"/>
      <c r="M23" s="49"/>
    </row>
    <row r="24" spans="2:13" ht="27" customHeight="1">
      <c r="B24" s="49"/>
      <c r="C24" s="754"/>
      <c r="D24" s="49"/>
      <c r="E24" s="82"/>
      <c r="F24" s="25"/>
      <c r="G24" s="25"/>
      <c r="H24" s="25"/>
      <c r="I24" s="25"/>
      <c r="J24" s="25"/>
      <c r="K24" s="25"/>
      <c r="L24" s="78"/>
      <c r="M24" s="49"/>
    </row>
    <row r="25" spans="2:13" ht="27" customHeight="1">
      <c r="B25" s="49"/>
      <c r="C25" s="185"/>
      <c r="D25" s="49"/>
      <c r="E25" s="82"/>
      <c r="F25" s="25"/>
      <c r="G25" s="132"/>
      <c r="H25" s="25"/>
      <c r="I25" s="655"/>
      <c r="J25" s="655"/>
      <c r="K25" s="25"/>
      <c r="L25" s="78"/>
      <c r="M25" s="49"/>
    </row>
    <row r="26" spans="2:13" ht="27" customHeight="1">
      <c r="B26" s="49"/>
      <c r="C26" s="185"/>
      <c r="D26" s="49"/>
      <c r="E26" s="82"/>
      <c r="F26" s="25"/>
      <c r="G26" s="132"/>
      <c r="H26" s="25"/>
      <c r="I26" s="188"/>
      <c r="J26" s="132"/>
      <c r="K26" s="25"/>
      <c r="L26" s="78"/>
      <c r="M26" s="49"/>
    </row>
    <row r="27" spans="2:13" ht="27" customHeight="1">
      <c r="B27" s="49"/>
      <c r="C27" s="185"/>
      <c r="D27" s="49"/>
      <c r="E27" s="82"/>
      <c r="F27" s="25"/>
      <c r="G27" s="132"/>
      <c r="H27" s="25"/>
      <c r="I27" s="188"/>
      <c r="J27" s="132"/>
      <c r="K27" s="25"/>
      <c r="L27" s="78"/>
      <c r="M27" s="49"/>
    </row>
    <row r="28" spans="2:13" ht="27" customHeight="1">
      <c r="B28" s="49"/>
      <c r="C28" s="185"/>
      <c r="D28" s="49"/>
      <c r="E28" s="82"/>
      <c r="F28" s="25"/>
      <c r="G28" s="25"/>
      <c r="H28" s="25"/>
      <c r="I28" s="25"/>
      <c r="J28" s="25"/>
      <c r="K28" s="25"/>
      <c r="L28" s="78"/>
      <c r="M28" s="49"/>
    </row>
    <row r="29" spans="2:13" ht="27" customHeight="1">
      <c r="B29" s="49"/>
      <c r="C29" s="189"/>
      <c r="D29" s="49"/>
      <c r="E29" s="28"/>
      <c r="F29" s="27"/>
      <c r="G29" s="27"/>
      <c r="H29" s="27"/>
      <c r="I29" s="27"/>
      <c r="J29" s="27"/>
      <c r="K29" s="27"/>
      <c r="L29" s="63"/>
      <c r="M29" s="49"/>
    </row>
    <row r="30" spans="2:13" ht="6" customHeight="1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3:9" ht="27" customHeight="1">
      <c r="C31" s="39" t="s">
        <v>84</v>
      </c>
      <c r="H31" s="753" t="s">
        <v>85</v>
      </c>
      <c r="I31" s="753"/>
    </row>
  </sheetData>
  <sheetProtection/>
  <mergeCells count="7">
    <mergeCell ref="H31:I31"/>
    <mergeCell ref="C6:C17"/>
    <mergeCell ref="C21:C24"/>
    <mergeCell ref="C2:L2"/>
    <mergeCell ref="G15:J15"/>
    <mergeCell ref="F8:K8"/>
    <mergeCell ref="I25:J25"/>
  </mergeCells>
  <dataValidations count="1">
    <dataValidation allowBlank="1" showInputMessage="1" showErrorMessage="1" sqref="B1:B65536 D1:IV65536 C3:C6 C21:C65536 C18:C19"/>
  </dataValidations>
  <printOptions horizontalCentered="1" verticalCentered="1"/>
  <pageMargins left="0.7874015748031497" right="0.3937007874015748" top="0.7874015748031497" bottom="0.3937007874015748" header="0.1968503937007874" footer="0.1968503937007874"/>
  <pageSetup blackAndWhite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徹</dc:creator>
  <cp:keywords/>
  <dc:description/>
  <cp:lastModifiedBy>Windows ユーザー</cp:lastModifiedBy>
  <cp:lastPrinted>2022-06-13T07:13:32Z</cp:lastPrinted>
  <dcterms:modified xsi:type="dcterms:W3CDTF">2022-07-04T07:46:33Z</dcterms:modified>
  <cp:category/>
  <cp:version/>
  <cp:contentType/>
  <cp:contentStatus/>
</cp:coreProperties>
</file>