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590" windowHeight="11760" tabRatio="892" activeTab="0"/>
  </bookViews>
  <sheets>
    <sheet name="共通事項入力Sheet" sheetId="1" r:id="rId1"/>
    <sheet name="工事着手届" sheetId="2" r:id="rId2"/>
    <sheet name="主任技術者等選任届" sheetId="3" r:id="rId3"/>
    <sheet name="実務経歴書" sheetId="4" r:id="rId4"/>
    <sheet name="工程表" sheetId="5" r:id="rId5"/>
    <sheet name="公共工事前金払申請書" sheetId="6" r:id="rId6"/>
    <sheet name="確認請求書（中間前金払用）" sheetId="7" r:id="rId7"/>
    <sheet name="工事履行報告書（中間前金払用）" sheetId="8" r:id="rId8"/>
    <sheet name="公共工事中間前金払申請書 " sheetId="9" r:id="rId9"/>
    <sheet name="現場代理人等変更届" sheetId="10" r:id="rId10"/>
    <sheet name="下請負人届" sheetId="11" state="hidden" r:id="rId11"/>
    <sheet name="下請負人届一覧" sheetId="12" state="hidden" r:id="rId12"/>
    <sheet name="念書（下請負人届用）" sheetId="13" state="hidden" r:id="rId13"/>
    <sheet name="工事使用材料届（P1）" sheetId="14" r:id="rId14"/>
    <sheet name="工事使用材料届（P2）" sheetId="15" r:id="rId15"/>
    <sheet name="仮置場確認届" sheetId="16" r:id="rId16"/>
    <sheet name="立会検査願" sheetId="17" r:id="rId17"/>
    <sheet name="指定部分に係る工事完成届" sheetId="18" r:id="rId18"/>
    <sheet name="部分払申請書" sheetId="19" r:id="rId19"/>
    <sheet name="工事完成届" sheetId="20" r:id="rId20"/>
    <sheet name="事故報告書" sheetId="21" r:id="rId21"/>
    <sheet name="建退共報告書" sheetId="22" r:id="rId22"/>
    <sheet name="建退共集計表" sheetId="23" r:id="rId23"/>
    <sheet name="退職金制度説明" sheetId="24" r:id="rId24"/>
    <sheet name="休暇届" sheetId="25" r:id="rId25"/>
    <sheet name="休日作業届" sheetId="26" r:id="rId26"/>
    <sheet name="単位体積重量" sheetId="27" r:id="rId27"/>
    <sheet name="竣工図製本" sheetId="28" r:id="rId28"/>
    <sheet name="設計図製本 " sheetId="29" r:id="rId29"/>
  </sheets>
  <definedNames>
    <definedName name="_xlnm.Print_Area" localSheetId="10">'下請負人届'!$B$2:$AP$42</definedName>
    <definedName name="_xlnm.Print_Area" localSheetId="11">'下請負人届一覧'!$B$2:$BR$32</definedName>
    <definedName name="_xlnm.Print_Area" localSheetId="15">'仮置場確認届'!$B$2:$CN$49</definedName>
    <definedName name="_xlnm.Print_Area" localSheetId="6">'確認請求書（中間前金払用）'!$B$2:$AT$26</definedName>
    <definedName name="_xlnm.Print_Area" localSheetId="24">'休暇届'!$B$2:$CW$48</definedName>
    <definedName name="_xlnm.Print_Area" localSheetId="25">'休日作業届'!$B$2:$AI$44</definedName>
    <definedName name="_xlnm.Print_Area" localSheetId="0">'共通事項入力Sheet'!$B$2:$T$80</definedName>
    <definedName name="_xlnm.Print_Area" localSheetId="22">'建退共集計表'!$B$2:$AE$38</definedName>
    <definedName name="_xlnm.Print_Area" localSheetId="21">'建退共報告書'!$B$2:$AO$28</definedName>
    <definedName name="_xlnm.Print_Area" localSheetId="9">'現場代理人等変更届'!$B$2:$CY$43</definedName>
    <definedName name="_xlnm.Print_Area" localSheetId="5">'公共工事前金払申請書'!$B$2:$AT$34</definedName>
    <definedName name="_xlnm.Print_Area" localSheetId="8">'公共工事中間前金払申請書 '!$B$2:$AT$33</definedName>
    <definedName name="_xlnm.Print_Area" localSheetId="19">'工事完成届'!$B$2:$AD$52</definedName>
    <definedName name="_xlnm.Print_Area" localSheetId="13">'工事使用材料届（P1）'!$B$2:$ER$27</definedName>
    <definedName name="_xlnm.Print_Area" localSheetId="14">'工事使用材料届（P2）'!$B$2:$ER$24</definedName>
    <definedName name="_xlnm.Print_Area" localSheetId="1">'工事着手届'!$B$2:$AT$27</definedName>
    <definedName name="_xlnm.Print_Area" localSheetId="7">'工事履行報告書（中間前金払用）'!$B$2:$AT$20</definedName>
    <definedName name="_xlnm.Print_Area" localSheetId="4">'工程表'!$B$2:$AZ$160</definedName>
    <definedName name="_xlnm.Print_Area" localSheetId="17">'指定部分に係る工事完成届'!$B$2:$AD$52</definedName>
    <definedName name="_xlnm.Print_Area" localSheetId="20">'事故報告書'!$B$2:$CY$66</definedName>
    <definedName name="_xlnm.Print_Area" localSheetId="3">'実務経歴書'!$B$2:$S$46</definedName>
    <definedName name="_xlnm.Print_Area" localSheetId="2">'主任技術者等選任届'!$B$2:$AT$29</definedName>
    <definedName name="_xlnm.Print_Area" localSheetId="27">'竣工図製本'!$B$2:$M$31</definedName>
    <definedName name="_xlnm.Print_Area" localSheetId="28">'設計図製本 '!$B$2:$M$31</definedName>
    <definedName name="_xlnm.Print_Area" localSheetId="23">'退職金制度説明'!$B$2:$S$36</definedName>
    <definedName name="_xlnm.Print_Area" localSheetId="26">'単位体積重量'!$B$2:$I$39</definedName>
    <definedName name="_xlnm.Print_Area" localSheetId="12">'念書（下請負人届用）'!$B$2:$AB$34</definedName>
    <definedName name="_xlnm.Print_Area" localSheetId="18">'部分払申請書'!$B$2:$CP$37</definedName>
    <definedName name="_xlnm.Print_Area" localSheetId="16">'立会検査願'!$B$2:$DA$47</definedName>
  </definedNames>
  <calcPr fullCalcOnLoad="1"/>
</workbook>
</file>

<file path=xl/comments1.xml><?xml version="1.0" encoding="utf-8"?>
<comments xmlns="http://schemas.openxmlformats.org/spreadsheetml/2006/main">
  <authors>
    <author>作成者</author>
  </authors>
  <commentList>
    <comment ref="J52" authorId="0">
      <text>
        <r>
          <rPr>
            <b/>
            <sz val="10"/>
            <rFont val="ＭＳ Ｐゴシック"/>
            <family val="3"/>
          </rPr>
          <t>建築課:</t>
        </r>
        <r>
          <rPr>
            <sz val="10"/>
            <rFont val="ＭＳ Ｐゴシック"/>
            <family val="3"/>
          </rPr>
          <t xml:space="preserve">
　クリックすると印刷画面にジャンプします。</t>
        </r>
      </text>
    </comment>
  </commentList>
</comments>
</file>

<file path=xl/comments2.xml><?xml version="1.0" encoding="utf-8"?>
<comments xmlns="http://schemas.openxmlformats.org/spreadsheetml/2006/main">
  <authors>
    <author>作成者</author>
  </authors>
  <commentList>
    <comment ref="A1" authorId="0">
      <text>
        <r>
          <rPr>
            <b/>
            <sz val="9"/>
            <rFont val="ＭＳ Ｐゴシック"/>
            <family val="3"/>
          </rPr>
          <t>建築課:
　クリックすると共通事項入力シートにジャンプします。</t>
        </r>
      </text>
    </comment>
  </commentList>
</comments>
</file>

<file path=xl/sharedStrings.xml><?xml version="1.0" encoding="utf-8"?>
<sst xmlns="http://schemas.openxmlformats.org/spreadsheetml/2006/main" count="1650" uniqueCount="725">
  <si>
    <t>共通事項入力</t>
  </si>
  <si>
    <t>億</t>
  </si>
  <si>
    <t>円</t>
  </si>
  <si>
    <t>日</t>
  </si>
  <si>
    <t>年</t>
  </si>
  <si>
    <t>月</t>
  </si>
  <si>
    <t>１</t>
  </si>
  <si>
    <t>工事名</t>
  </si>
  <si>
    <t>２</t>
  </si>
  <si>
    <t>工事場所</t>
  </si>
  <si>
    <t xml:space="preserve">厚木市 </t>
  </si>
  <si>
    <t>３</t>
  </si>
  <si>
    <t>請負代金額</t>
  </si>
  <si>
    <t>十</t>
  </si>
  <si>
    <t>千</t>
  </si>
  <si>
    <t>百</t>
  </si>
  <si>
    <t>十</t>
  </si>
  <si>
    <t>万</t>
  </si>
  <si>
    <t>４</t>
  </si>
  <si>
    <t>５</t>
  </si>
  <si>
    <t>工期</t>
  </si>
  <si>
    <t>から</t>
  </si>
  <si>
    <t>まで</t>
  </si>
  <si>
    <t>６</t>
  </si>
  <si>
    <t>７</t>
  </si>
  <si>
    <t>印</t>
  </si>
  <si>
    <t>年</t>
  </si>
  <si>
    <t>月</t>
  </si>
  <si>
    <t>日</t>
  </si>
  <si>
    <t>工事名</t>
  </si>
  <si>
    <t>厚木市庁舎改修工事</t>
  </si>
  <si>
    <t>住所</t>
  </si>
  <si>
    <t>請負者</t>
  </si>
  <si>
    <t>氏名</t>
  </si>
  <si>
    <t>現場代理人</t>
  </si>
  <si>
    <t>技術者</t>
  </si>
  <si>
    <t>平成</t>
  </si>
  <si>
    <t>・</t>
  </si>
  <si>
    <t>工期</t>
  </si>
  <si>
    <t>から</t>
  </si>
  <si>
    <t>まで</t>
  </si>
  <si>
    <t>使用材料名</t>
  </si>
  <si>
    <t>材料メーカー名</t>
  </si>
  <si>
    <t>代理店名</t>
  </si>
  <si>
    <t>代理店住所</t>
  </si>
  <si>
    <t>担当者</t>
  </si>
  <si>
    <t>使用工事項目</t>
  </si>
  <si>
    <t>［</t>
  </si>
  <si>
    <t>／</t>
  </si>
  <si>
    <t>］</t>
  </si>
  <si>
    <t>１</t>
  </si>
  <si>
    <t>２</t>
  </si>
  <si>
    <t>工事場所</t>
  </si>
  <si>
    <t>３</t>
  </si>
  <si>
    <t>円</t>
  </si>
  <si>
    <t>５</t>
  </si>
  <si>
    <t>４</t>
  </si>
  <si>
    <t>６下請負人</t>
  </si>
  <si>
    <t>商号又は名称</t>
  </si>
  <si>
    <t>所在地</t>
  </si>
  <si>
    <t>代表者職氏名</t>
  </si>
  <si>
    <t>建設業法</t>
  </si>
  <si>
    <t>般・</t>
  </si>
  <si>
    <t>特－</t>
  </si>
  <si>
    <t>登録番号</t>
  </si>
  <si>
    <t>第</t>
  </si>
  <si>
    <t>号</t>
  </si>
  <si>
    <t>７</t>
  </si>
  <si>
    <t>十</t>
  </si>
  <si>
    <t>億</t>
  </si>
  <si>
    <t>千</t>
  </si>
  <si>
    <t>百</t>
  </si>
  <si>
    <t>万</t>
  </si>
  <si>
    <t>　</t>
  </si>
  <si>
    <t>８</t>
  </si>
  <si>
    <t>特</t>
  </si>
  <si>
    <t>（</t>
  </si>
  <si>
    <t>）</t>
  </si>
  <si>
    <t>一般</t>
  </si>
  <si>
    <t>備考</t>
  </si>
  <si>
    <t>念書</t>
  </si>
  <si>
    <t>住　所</t>
  </si>
  <si>
    <t>氏　名</t>
  </si>
  <si>
    <t>記</t>
  </si>
  <si>
    <t>下請負人</t>
  </si>
  <si>
    <t>名称</t>
  </si>
  <si>
    <t>代表者</t>
  </si>
  <si>
    <t>厚木市</t>
  </si>
  <si>
    <t>工 事 完 成 届</t>
  </si>
  <si>
    <t>次のとおり届け出ます。</t>
  </si>
  <si>
    <t>前払金支払額</t>
  </si>
  <si>
    <t>既成部分
受領済額</t>
  </si>
  <si>
    <t>請負代金残額</t>
  </si>
  <si>
    <t>　　 次のとおり提出します。</t>
  </si>
  <si>
    <t>比率</t>
  </si>
  <si>
    <t>％</t>
  </si>
  <si>
    <t>指定部分に係る工事完成届</t>
  </si>
  <si>
    <t>（第</t>
  </si>
  <si>
    <t>６</t>
  </si>
  <si>
    <t>回）</t>
  </si>
  <si>
    <t>当該会計年度の</t>
  </si>
  <si>
    <t>前払金額</t>
  </si>
  <si>
    <t>備  考</t>
  </si>
  <si>
    <t>)</t>
  </si>
  <si>
    <t>～</t>
  </si>
  <si>
    <t>(</t>
  </si>
  <si>
    <t>電話</t>
  </si>
  <si>
    <t>ｍ3</t>
  </si>
  <si>
    <t>次のとおり変更したので届け出ます。</t>
  </si>
  <si>
    <t>変更事項</t>
  </si>
  <si>
    <t>技術者専任</t>
  </si>
  <si>
    <t>技術者免許</t>
  </si>
  <si>
    <t>４現場代理人</t>
  </si>
  <si>
    <t>№</t>
  </si>
  <si>
    <t>専任</t>
  </si>
  <si>
    <t>兼任</t>
  </si>
  <si>
    <t>事故報告書</t>
  </si>
  <si>
    <t>事故が発生いたしましたので、次のとおり報告いたします。</t>
  </si>
  <si>
    <t>事故発生日時</t>
  </si>
  <si>
    <t>午前</t>
  </si>
  <si>
    <t>午後</t>
  </si>
  <si>
    <t>時</t>
  </si>
  <si>
    <t>分</t>
  </si>
  <si>
    <t>事故発生場所</t>
  </si>
  <si>
    <t>事故概略状況</t>
  </si>
  <si>
    <t>事故発生後の措置</t>
  </si>
  <si>
    <t>※</t>
  </si>
  <si>
    <t>添付書類  事故発生箇所詳細図、写真等</t>
  </si>
  <si>
    <t>立 会 検 査 願</t>
  </si>
  <si>
    <t>AM</t>
  </si>
  <si>
    <t>PM</t>
  </si>
  <si>
    <t>竣工図</t>
  </si>
  <si>
    <t>発注</t>
  </si>
  <si>
    <t>設計監理</t>
  </si>
  <si>
    <t>(株)</t>
  </si>
  <si>
    <t>厚木設計事務所</t>
  </si>
  <si>
    <t>施工</t>
  </si>
  <si>
    <t>厚木建設</t>
  </si>
  <si>
    <t>背表紙</t>
  </si>
  <si>
    <t>表紙</t>
  </si>
  <si>
    <t>設計図</t>
  </si>
  <si>
    <t>住所(上段)</t>
  </si>
  <si>
    <t>住所(下段)</t>
  </si>
  <si>
    <t>氏名(上段)</t>
  </si>
  <si>
    <t>氏名(下段)</t>
  </si>
  <si>
    <t>工期</t>
  </si>
  <si>
    <t>現場代理人</t>
  </si>
  <si>
    <t>年</t>
  </si>
  <si>
    <t>月</t>
  </si>
  <si>
    <t>日</t>
  </si>
  <si>
    <t>から</t>
  </si>
  <si>
    <t>まで</t>
  </si>
  <si>
    <t>請負代金額（１）</t>
  </si>
  <si>
    <t>請負代金額（２）</t>
  </si>
  <si>
    <t>厚木市</t>
  </si>
  <si>
    <t>年</t>
  </si>
  <si>
    <t>氏名</t>
  </si>
  <si>
    <t>生年月日</t>
  </si>
  <si>
    <t>日</t>
  </si>
  <si>
    <t>主任技術者</t>
  </si>
  <si>
    <t>監理技術者</t>
  </si>
  <si>
    <t>厚木市</t>
  </si>
  <si>
    <t>厚 木 二 郎</t>
  </si>
  <si>
    <t>請負者</t>
  </si>
  <si>
    <t>半角</t>
  </si>
  <si>
    <t>株式会社　厚 木 建 設</t>
  </si>
  <si>
    <t>代表取締役　厚 木 一 郎</t>
  </si>
  <si>
    <t>厚木市庁舎改修工事</t>
  </si>
  <si>
    <t>請負者</t>
  </si>
  <si>
    <t>全角</t>
  </si>
  <si>
    <t>請負代金額桁数</t>
  </si>
  <si>
    <t>昭和</t>
  </si>
  <si>
    <t>工事名</t>
  </si>
  <si>
    <t>仮置場確認届</t>
  </si>
  <si>
    <t>仮置場所在地</t>
  </si>
  <si>
    <t>適用法令等</t>
  </si>
  <si>
    <t>農地法</t>
  </si>
  <si>
    <t>森林法</t>
  </si>
  <si>
    <t>許可指令番号等</t>
  </si>
  <si>
    <t>神奈川県土砂の適正処理に関する条例</t>
  </si>
  <si>
    <t>その他法令（</t>
  </si>
  <si>
    <t>仮置場</t>
  </si>
  <si>
    <t>管理者(社名・代表者)</t>
  </si>
  <si>
    <t>住所・連絡先</t>
  </si>
  <si>
    <t>地権者氏名</t>
  </si>
  <si>
    <t>仮置き土量・運搬距離</t>
  </si>
  <si>
    <t>㎞</t>
  </si>
  <si>
    <t>搬入・搬出期間</t>
  </si>
  <si>
    <t>☆注意</t>
  </si>
  <si>
    <t>・仮置き場の位置図及び運搬経路図、関係法令許可書の写し、搬入前の現況写真を本書に添付。</t>
  </si>
  <si>
    <t>・搬入状況及び搬出完了後の監督員による現地確認状況写真を工事写真帳に添付。</t>
  </si>
  <si>
    <t>　確認をしてから行う。</t>
  </si>
  <si>
    <t>上記の確認届の内容について調査したところ、以下のとおりでした。</t>
  </si>
  <si>
    <t>監督員氏名：</t>
  </si>
  <si>
    <t>各法令等担当機関への確認結果</t>
  </si>
  <si>
    <t>契約日</t>
  </si>
  <si>
    <t>着手日</t>
  </si>
  <si>
    <t>完成予定日</t>
  </si>
  <si>
    <t>８</t>
  </si>
  <si>
    <t>９</t>
  </si>
  <si>
    <t>備考</t>
  </si>
  <si>
    <t>主任技術者等選任届</t>
  </si>
  <si>
    <t>次のとおり主任技術者等を選任したので届け出ます。</t>
  </si>
  <si>
    <t xml:space="preserve"> 氏　名</t>
  </si>
  <si>
    <t>法令による 免 許</t>
  </si>
  <si>
    <t>Ｎo．</t>
  </si>
  <si>
    <t>級</t>
  </si>
  <si>
    <t>専任</t>
  </si>
  <si>
    <t>兼任</t>
  </si>
  <si>
    <t>監理技術者</t>
  </si>
  <si>
    <t>専門技術者</t>
  </si>
  <si>
    <t>　</t>
  </si>
  <si>
    <t>生年月日</t>
  </si>
  <si>
    <t>自</t>
  </si>
  <si>
    <t>至</t>
  </si>
  <si>
    <t>年　</t>
  </si>
  <si>
    <t xml:space="preserve"> 学歴・職歴</t>
  </si>
  <si>
    <t xml:space="preserve"> 工事経歴</t>
  </si>
  <si>
    <t>次のとおり下請負させるので届け出ます。</t>
  </si>
  <si>
    <t>円</t>
  </si>
  <si>
    <t>契約日</t>
  </si>
  <si>
    <t>住　　　　所</t>
  </si>
  <si>
    <t>Ｎo．</t>
  </si>
  <si>
    <t>級</t>
  </si>
  <si>
    <t>主任技術者</t>
  </si>
  <si>
    <t>監理技術者</t>
  </si>
  <si>
    <t>専門技術者</t>
  </si>
  <si>
    <t>氏　　名</t>
  </si>
  <si>
    <t>区　　分</t>
  </si>
  <si>
    <t>専任･兼任</t>
  </si>
  <si>
    <t xml:space="preserve"> の別</t>
  </si>
  <si>
    <t>専任</t>
  </si>
  <si>
    <t>兼任</t>
  </si>
  <si>
    <t>技　　術　者</t>
  </si>
  <si>
    <t>下請代金額</t>
  </si>
  <si>
    <t>下請負人届</t>
  </si>
  <si>
    <t>代表者職氏名</t>
  </si>
  <si>
    <t>監理</t>
  </si>
  <si>
    <t>下請代金額</t>
  </si>
  <si>
    <t>[</t>
  </si>
  <si>
    <t>／</t>
  </si>
  <si>
    <t>]</t>
  </si>
  <si>
    <t>商号又は名称</t>
  </si>
  <si>
    <t>建設業法登録番号</t>
  </si>
  <si>
    <t>下請負させる工事</t>
  </si>
  <si>
    <t>氏名</t>
  </si>
  <si>
    <t>法令による免許</t>
  </si>
  <si>
    <t>級</t>
  </si>
  <si>
    <t>下請代金額計</t>
  </si>
  <si>
    <t>下 請 負 人 届 一 覧</t>
  </si>
  <si>
    <t>主任</t>
  </si>
  <si>
    <t>専門</t>
  </si>
  <si>
    <t>専任</t>
  </si>
  <si>
    <t>兼任</t>
  </si>
  <si>
    <t>技術者区分</t>
  </si>
  <si>
    <t>専任･兼任の別</t>
  </si>
  <si>
    <t>下請代金額累計</t>
  </si>
  <si>
    <t>工事名</t>
  </si>
  <si>
    <t>№</t>
  </si>
  <si>
    <t>技　　術　　者</t>
  </si>
  <si>
    <t>住　　　　　　　所</t>
  </si>
  <si>
    <t>６</t>
  </si>
  <si>
    <t>工事名</t>
  </si>
  <si>
    <t>工事場所</t>
  </si>
  <si>
    <t>契約日</t>
  </si>
  <si>
    <t>着手日</t>
  </si>
  <si>
    <t>完成予定日</t>
  </si>
  <si>
    <t>年</t>
  </si>
  <si>
    <t>月</t>
  </si>
  <si>
    <t>日</t>
  </si>
  <si>
    <t>契約日</t>
  </si>
  <si>
    <t>月日</t>
  </si>
  <si>
    <t>　次のとおり提出します。</t>
  </si>
  <si>
    <t>工　事　名</t>
  </si>
  <si>
    <t>の部分等</t>
  </si>
  <si>
    <t xml:space="preserve"> 現場代理人選任・工事着手届</t>
  </si>
  <si>
    <t>専任兼任</t>
  </si>
  <si>
    <t>工種</t>
  </si>
  <si>
    <t>請負(受託)者</t>
  </si>
  <si>
    <t>件名</t>
  </si>
  <si>
    <t>工事(履行)場所</t>
  </si>
  <si>
    <t>契約金額</t>
  </si>
  <si>
    <t>　(履行期間）</t>
  </si>
  <si>
    <r>
      <t xml:space="preserve"> ５ 工</t>
    </r>
    <r>
      <rPr>
        <sz val="12"/>
        <rFont val="ＭＳ 明朝"/>
        <family val="1"/>
      </rPr>
      <t xml:space="preserve">  </t>
    </r>
    <r>
      <rPr>
        <sz val="12"/>
        <rFont val="ＭＳ 明朝"/>
        <family val="1"/>
      </rPr>
      <t>　期</t>
    </r>
  </si>
  <si>
    <t>管理技術者</t>
  </si>
  <si>
    <t>下請負させる工事</t>
  </si>
  <si>
    <t>(業務)の部分等</t>
  </si>
  <si>
    <t>請負(受託)者</t>
  </si>
  <si>
    <t>件名</t>
  </si>
  <si>
    <t>７</t>
  </si>
  <si>
    <t>件名</t>
  </si>
  <si>
    <t>工事(履行)場所</t>
  </si>
  <si>
    <t>技術者資格</t>
  </si>
  <si>
    <t>級</t>
  </si>
  <si>
    <t>管理</t>
  </si>
  <si>
    <t>については、「建設業退職金共済制度」の履行、及び加入の推進を指導されております。</t>
  </si>
  <si>
    <t>　　　（理由</t>
  </si>
  <si>
    <t>）</t>
  </si>
  <si>
    <t>記</t>
  </si>
  <si>
    <r>
      <t>「建設業退職金共済制度」について</t>
    </r>
    <r>
      <rPr>
        <sz val="11"/>
        <rFont val="ＭＳ 明朝"/>
        <family val="1"/>
      </rPr>
      <t>（該当するものに○を、理由欄にその理由を記入）</t>
    </r>
  </si>
  <si>
    <t>建設業の退職金制度について</t>
  </si>
  <si>
    <t>日</t>
  </si>
  <si>
    <t>月</t>
  </si>
  <si>
    <t>（元請業者名）</t>
  </si>
  <si>
    <t>会社名</t>
  </si>
  <si>
    <t>所在地</t>
  </si>
  <si>
    <t>代表者名</t>
  </si>
  <si>
    <t>現場代理人</t>
  </si>
  <si>
    <t>　つきましては、御社の退職金等制度について「建設業退職金共済制度」の履行、及び未</t>
  </si>
  <si>
    <t>加入の場合、加入の意思について確認したく下記項目に記入のうえ、返送くださるようお</t>
  </si>
  <si>
    <t>願い致します。</t>
  </si>
  <si>
    <t>　このたび、当社施工の厚木市発注工事　［</t>
  </si>
  <si>
    <t>]</t>
  </si>
  <si>
    <t>建設業退職金共済制度に加入済である。</t>
  </si>
  <si>
    <t>建設業退職金共済制度に加入したい。</t>
  </si>
  <si>
    <t>興味はあるが制度の内容がよく解からない。</t>
  </si>
  <si>
    <t>１</t>
  </si>
  <si>
    <t>２</t>
  </si>
  <si>
    <t>以前利用していたが、今は加入していない。</t>
  </si>
  <si>
    <t>建設業退職金共済制度に加入する意思がない。</t>
  </si>
  <si>
    <t>中小企業退職金制度に加入している。</t>
  </si>
  <si>
    <t>４</t>
  </si>
  <si>
    <t>５</t>
  </si>
  <si>
    <t>７</t>
  </si>
  <si>
    <t>その他の退職金制度「</t>
  </si>
  <si>
    <t>　」に加入している。</t>
  </si>
  <si>
    <t xml:space="preserve"> 　　（</t>
  </si>
  <si>
    <t>Ａ</t>
  </si>
  <si>
    <t>建退共支部・</t>
  </si>
  <si>
    <t>Ｂ</t>
  </si>
  <si>
    <r>
      <t>相談コーナー</t>
    </r>
    <r>
      <rPr>
        <sz val="11"/>
        <rFont val="ＭＳ 明朝"/>
        <family val="1"/>
      </rPr>
      <t>（いずれか○で囲む）</t>
    </r>
    <r>
      <rPr>
        <sz val="12"/>
        <rFont val="ＭＳ 明朝"/>
        <family val="1"/>
      </rPr>
      <t>に連絡した。</t>
    </r>
  </si>
  <si>
    <t>（下請業者名）</t>
  </si>
  <si>
    <t>公共工事前金払申請書</t>
  </si>
  <si>
    <t>次のとおり申請します。</t>
  </si>
  <si>
    <t>前金払申請額</t>
  </si>
  <si>
    <t>契約年月日</t>
  </si>
  <si>
    <t>提出書類</t>
  </si>
  <si>
    <t>保証期間</t>
  </si>
  <si>
    <t>保証事業会社</t>
  </si>
  <si>
    <t>～</t>
  </si>
  <si>
    <t>年度割額
(継続費用)</t>
  </si>
  <si>
    <t>円</t>
  </si>
  <si>
    <t>1.保証書　2.約款　3.請求書</t>
  </si>
  <si>
    <t>担当係名</t>
  </si>
  <si>
    <t>契約番号</t>
  </si>
  <si>
    <t>３</t>
  </si>
  <si>
    <t>請負代金額</t>
  </si>
  <si>
    <t>事業年度形態</t>
  </si>
  <si>
    <t>年度</t>
  </si>
  <si>
    <t>出来高予定額</t>
  </si>
  <si>
    <t>円</t>
  </si>
  <si>
    <t>複数年継続事業の場合の
年度割額</t>
  </si>
  <si>
    <t>(注)単年度事業の場合は入力の必要はありません。</t>
  </si>
  <si>
    <t>下請負人各位　様</t>
  </si>
  <si>
    <t>※　主任技術者等選任届を必ず添付すること。</t>
  </si>
  <si>
    <t>（あて先）厚 木 市 長</t>
  </si>
  <si>
    <t>を締結し、信義に従って誠実に履行することを誓い、施工現場において下請負人の施工</t>
  </si>
  <si>
    <t>指導に当たることはもちろん、万一問題が生じた場合は、全責任を負うとともに、</t>
  </si>
  <si>
    <t>市には一切のご迷惑をお掛けいたしません。</t>
  </si>
  <si>
    <t>　また、下請負人に対し、建設業法第２４条の３を遵守し、下請代金及び賃金不払</t>
  </si>
  <si>
    <t>下請負人に対し相応する金額を現金で前払するように配慮いたします。</t>
  </si>
  <si>
    <t>下請負人届を提出するに当たり、当該下請負人との間に市との契約内容を遵守した契約</t>
  </si>
  <si>
    <t>起案</t>
  </si>
  <si>
    <t>決裁</t>
  </si>
  <si>
    <t>平成　　　年　　　月　　　日</t>
  </si>
  <si>
    <t>上記届け出により、次のとおり確認しました。</t>
  </si>
  <si>
    <t>主
管</t>
  </si>
  <si>
    <t>課　長</t>
  </si>
  <si>
    <t>担当課長</t>
  </si>
  <si>
    <t>備考</t>
  </si>
  <si>
    <t>厚 木 三 郎</t>
  </si>
  <si>
    <t>4</t>
  </si>
  <si>
    <t>1</t>
  </si>
  <si>
    <t>※　法令による免許がない者は、必ず実務経歴書を添付すること。</t>
  </si>
  <si>
    <t>※　法令による免許がない者は、必ず主任技術者等選任届に添付すること。</t>
  </si>
  <si>
    <t>※　土工、擁壁工、路面工、雑工事等の各工種ごとに記入したうえ、最後に工事全体の工程について記入してください。</t>
  </si>
  <si>
    <t>係　　長</t>
  </si>
  <si>
    <t>監督員</t>
  </si>
  <si>
    <t>副主幹</t>
  </si>
  <si>
    <t>係　　　員</t>
  </si>
  <si>
    <t>年</t>
  </si>
  <si>
    <t>月</t>
  </si>
  <si>
    <t>日</t>
  </si>
  <si>
    <t>厚木市役所　第２庁舎</t>
  </si>
  <si>
    <t>住所</t>
  </si>
  <si>
    <t>複数年継続事業</t>
  </si>
  <si>
    <t>月</t>
  </si>
  <si>
    <t>工事名</t>
  </si>
  <si>
    <t>２</t>
  </si>
  <si>
    <t>十</t>
  </si>
  <si>
    <t>億</t>
  </si>
  <si>
    <t>千</t>
  </si>
  <si>
    <t>百</t>
  </si>
  <si>
    <t>万</t>
  </si>
  <si>
    <t>３</t>
  </si>
  <si>
    <t>４</t>
  </si>
  <si>
    <t>年</t>
  </si>
  <si>
    <t>５</t>
  </si>
  <si>
    <t>６</t>
  </si>
  <si>
    <t>７</t>
  </si>
  <si>
    <t>～</t>
  </si>
  <si>
    <t>８</t>
  </si>
  <si>
    <t>公共工事中間前金払申請書</t>
  </si>
  <si>
    <t>提出書類</t>
  </si>
  <si>
    <t>1.保証書　2.約款　3.請求書</t>
  </si>
  <si>
    <t>確　認　請　求　書</t>
  </si>
  <si>
    <t>次の工事について、中間前金払の請求をしたいので、要件を具備していることを確認されたく</t>
  </si>
  <si>
    <t>施工場所</t>
  </si>
  <si>
    <t>まで</t>
  </si>
  <si>
    <t>契約金額</t>
  </si>
  <si>
    <t>下記工事の建設発生土仮置場について、以下のとおり適法であることを確認しました。</t>
  </si>
  <si>
    <t>提出書類一覧</t>
  </si>
  <si>
    <t>名　　称</t>
  </si>
  <si>
    <t>備　考</t>
  </si>
  <si>
    <t>共通事項入力Sheet!A1</t>
  </si>
  <si>
    <t>　</t>
  </si>
  <si>
    <t>第</t>
  </si>
  <si>
    <t>号</t>
  </si>
  <si>
    <t>日</t>
  </si>
  <si>
    <t xml:space="preserve">交　付
番　号 </t>
  </si>
  <si>
    <t>有　効
年月日</t>
  </si>
  <si>
    <t>共通事項入力Sheet!A1</t>
  </si>
  <si>
    <t>7</t>
  </si>
  <si>
    <t>45</t>
  </si>
  <si>
    <t>工 事 履 行 報 告 書</t>
  </si>
  <si>
    <t>工期</t>
  </si>
  <si>
    <t>日付</t>
  </si>
  <si>
    <t>月別</t>
  </si>
  <si>
    <t>～</t>
  </si>
  <si>
    <t>年</t>
  </si>
  <si>
    <t>月</t>
  </si>
  <si>
    <t>日</t>
  </si>
  <si>
    <t>現在</t>
  </si>
  <si>
    <t>予定工程　％
（　）は工程変更後</t>
  </si>
  <si>
    <t xml:space="preserve">実施工程　％
</t>
  </si>
  <si>
    <t>月</t>
  </si>
  <si>
    <t>(</t>
  </si>
  <si>
    <t>）</t>
  </si>
  <si>
    <t>（記事欄）</t>
  </si>
  <si>
    <t>現場代理人</t>
  </si>
  <si>
    <t>主任（監理）技術者</t>
  </si>
  <si>
    <t>厚木市工事請負契約約款第13条第2項</t>
  </si>
  <si>
    <t>種別</t>
  </si>
  <si>
    <t>同第14条第1項</t>
  </si>
  <si>
    <t>同第14条第2項</t>
  </si>
  <si>
    <t>その他</t>
  </si>
  <si>
    <t>工事材料等</t>
  </si>
  <si>
    <t>検査項目</t>
  </si>
  <si>
    <t xml:space="preserve">検　査　場  所 </t>
  </si>
  <si>
    <t>現場代理人</t>
  </si>
  <si>
    <t>工事名</t>
  </si>
  <si>
    <t>工事場所</t>
  </si>
  <si>
    <t>厚木市</t>
  </si>
  <si>
    <t>現場休暇期間</t>
  </si>
  <si>
    <t>現場管理体制</t>
  </si>
  <si>
    <t>緊急連絡先</t>
  </si>
  <si>
    <t>休暇届（　夏季　　年末年始　　その他）</t>
  </si>
  <si>
    <t>竣工図Ａ３版（縮小白焼き）製本　表紙色</t>
  </si>
  <si>
    <t>工事着手届</t>
  </si>
  <si>
    <t>主任技術者等選任届</t>
  </si>
  <si>
    <t>工程表</t>
  </si>
  <si>
    <t>工事履行報告書（中間前金払用）</t>
  </si>
  <si>
    <t>公共工事中間前金払申請書</t>
  </si>
  <si>
    <t>下請負人届一覧</t>
  </si>
  <si>
    <t>立会検査願</t>
  </si>
  <si>
    <t>部分払申請書</t>
  </si>
  <si>
    <t>工事完成届</t>
  </si>
  <si>
    <t>退職金制度説明</t>
  </si>
  <si>
    <t>休暇届</t>
  </si>
  <si>
    <t>竣工図製本</t>
  </si>
  <si>
    <t>設計図製本</t>
  </si>
  <si>
    <t>実務経歴書</t>
  </si>
  <si>
    <t>念書（下請負人届用）</t>
  </si>
  <si>
    <t>監理技術者資格者証</t>
  </si>
  <si>
    <t>次のとおり現場代理人を選任し、工事に着手したので届け出ます。</t>
  </si>
  <si>
    <t>請求します。</t>
  </si>
  <si>
    <t>法令によ
る免許</t>
  </si>
  <si>
    <t>法令によ</t>
  </si>
  <si>
    <t>る免許</t>
  </si>
  <si>
    <t>等不測の損害を与えることのないように努め、前払金の支払を受けているときは、</t>
  </si>
  <si>
    <t>公共工事前金払申請書</t>
  </si>
  <si>
    <t xml:space="preserve">確認請求書（中間前金払用） </t>
  </si>
  <si>
    <t>工事使用材料届（P2）</t>
  </si>
  <si>
    <t>工事使用材料届（P1）</t>
  </si>
  <si>
    <t>住　所</t>
  </si>
  <si>
    <t>氏　名</t>
  </si>
  <si>
    <t>建設業退職金共済証紙貼付実績報告書</t>
  </si>
  <si>
    <t>次のとおり共済証紙を貼付したので報告します。</t>
  </si>
  <si>
    <t>元　　請　　・　　下　　請</t>
  </si>
  <si>
    <t>被共済者氏名</t>
  </si>
  <si>
    <t>4月</t>
  </si>
  <si>
    <t>5月</t>
  </si>
  <si>
    <t>6月</t>
  </si>
  <si>
    <t>7月</t>
  </si>
  <si>
    <t>8月</t>
  </si>
  <si>
    <t>9月</t>
  </si>
  <si>
    <t>10月</t>
  </si>
  <si>
    <t>11月</t>
  </si>
  <si>
    <t>12月</t>
  </si>
  <si>
    <t>1月</t>
  </si>
  <si>
    <t>2月</t>
  </si>
  <si>
    <t>3月</t>
  </si>
  <si>
    <t>貼付枚数合計</t>
  </si>
  <si>
    <t>年</t>
  </si>
  <si>
    <t>月</t>
  </si>
  <si>
    <t>日</t>
  </si>
  <si>
    <t>請負区分</t>
  </si>
  <si>
    <t>貼付枚数
合計</t>
  </si>
  <si>
    <t>購入枚数</t>
  </si>
  <si>
    <t>工事名</t>
  </si>
  <si>
    <t>工事場所</t>
  </si>
  <si>
    <t>工期</t>
  </si>
  <si>
    <t>～</t>
  </si>
  <si>
    <t>　</t>
  </si>
  <si>
    <t>請負者名</t>
  </si>
  <si>
    <t>年度・頁数等</t>
  </si>
  <si>
    <t>合計枚数</t>
  </si>
  <si>
    <t>貼付枚数</t>
  </si>
  <si>
    <t>総集計</t>
  </si>
  <si>
    <t>貼付枚数　合計</t>
  </si>
  <si>
    <t>購入枚数　合計</t>
  </si>
  <si>
    <t>工事名</t>
  </si>
  <si>
    <t>請負者個別集計</t>
  </si>
  <si>
    <t>建設業退職金共済証紙貼付実績報告書　集計表</t>
  </si>
  <si>
    <t>建設業退職金共済証紙貼付実績報告書集計表</t>
  </si>
  <si>
    <t>建設業退職金共済証紙貼付実績報告書</t>
  </si>
  <si>
    <t>参考書類一覧</t>
  </si>
  <si>
    <t>監理技術者講習修了証</t>
  </si>
  <si>
    <t xml:space="preserve">修了証
番　号 </t>
  </si>
  <si>
    <t>修　了
年月日</t>
  </si>
  <si>
    <t>下請負人届</t>
  </si>
  <si>
    <t>H29.4削除</t>
  </si>
  <si>
    <t>２
技
術
者</t>
  </si>
  <si>
    <t>変更前</t>
  </si>
  <si>
    <t>変更後</t>
  </si>
  <si>
    <t>主任技術者
監理技術者
専門技術者
管理技術者</t>
  </si>
  <si>
    <t>変　更　前</t>
  </si>
  <si>
    <t>変　更　後</t>
  </si>
  <si>
    <t>５
技
術
者</t>
  </si>
  <si>
    <t>現場代理人等変更届（兼変更理由書）</t>
  </si>
  <si>
    <t>６変更理由</t>
  </si>
  <si>
    <t>１</t>
  </si>
  <si>
    <t>実務経歴書</t>
  </si>
  <si>
    <t>工　　程　　表</t>
  </si>
  <si>
    <t>総工事</t>
  </si>
  <si>
    <t>工 事 使 用 材 料 届</t>
  </si>
  <si>
    <t>次のとおり届け出ます。</t>
  </si>
  <si>
    <t>請負代金額</t>
  </si>
  <si>
    <t>契約日</t>
  </si>
  <si>
    <t>工 事 使 用 材 料 届</t>
  </si>
  <si>
    <t>請負者</t>
  </si>
  <si>
    <t>地目</t>
  </si>
  <si>
    <t>・発注者の調査結果で不適当と判断された場合は再提出となるので、現地への搬入は決裁の</t>
  </si>
  <si>
    <t>検査希望日</t>
  </si>
  <si>
    <t>契約日</t>
  </si>
  <si>
    <t>部分払申請書</t>
  </si>
  <si>
    <t>請負(受託)者</t>
  </si>
  <si>
    <t>出来形に対する部分払を申請します。</t>
  </si>
  <si>
    <t>件名</t>
  </si>
  <si>
    <t>工事(履行)場所</t>
  </si>
  <si>
    <t>工期(履行期間)</t>
  </si>
  <si>
    <t>出来形完成日</t>
  </si>
  <si>
    <t>2</t>
  </si>
  <si>
    <t>出来形完成</t>
  </si>
  <si>
    <t>検査希望日</t>
  </si>
  <si>
    <t>７</t>
  </si>
  <si>
    <t>契約金額</t>
  </si>
  <si>
    <t>８</t>
  </si>
  <si>
    <t>完成日</t>
  </si>
  <si>
    <t>完成検査希望日</t>
  </si>
  <si>
    <t>　請書又はこれに準ずる書類による契約の検査欄</t>
  </si>
  <si>
    <t>様</t>
  </si>
  <si>
    <t>受注者</t>
  </si>
  <si>
    <t>厚木市</t>
  </si>
  <si>
    <t>被共済者手帳番号</t>
  </si>
  <si>
    <t>単位体積重量（参考値）</t>
  </si>
  <si>
    <t>・</t>
  </si>
  <si>
    <t>生コン</t>
  </si>
  <si>
    <t>t/㎥</t>
  </si>
  <si>
    <t>砕石</t>
  </si>
  <si>
    <t>建設混合廃棄物</t>
  </si>
  <si>
    <t>金属くず</t>
  </si>
  <si>
    <t>令和</t>
  </si>
  <si>
    <t>令和</t>
  </si>
  <si>
    <t>令和</t>
  </si>
  <si>
    <t>令和</t>
  </si>
  <si>
    <t>令和</t>
  </si>
  <si>
    <t>令和</t>
  </si>
  <si>
    <t>令和</t>
  </si>
  <si>
    <t>令和</t>
  </si>
  <si>
    <t>令和</t>
  </si>
  <si>
    <t>令和</t>
  </si>
  <si>
    <t>現地調査結果（令和</t>
  </si>
  <si>
    <t>令和</t>
  </si>
  <si>
    <t>令和</t>
  </si>
  <si>
    <t>令和</t>
  </si>
  <si>
    <t>令和</t>
  </si>
  <si>
    <t>令和</t>
  </si>
  <si>
    <t>令和</t>
  </si>
  <si>
    <t>令和</t>
  </si>
  <si>
    <t>令和</t>
  </si>
  <si>
    <t>令和</t>
  </si>
  <si>
    <t>令和</t>
  </si>
  <si>
    <t>令和○○年度　厚木市庁舎改修工事</t>
  </si>
  <si>
    <t>工事完成
年月日</t>
  </si>
  <si>
    <t>次のとおり立会検査をお願いします。</t>
  </si>
  <si>
    <t>指定部分に係る
工事額</t>
  </si>
  <si>
    <t>指定部分に係る
工事の完成日</t>
  </si>
  <si>
    <t>指定部分に係る
工事の完成検査
希望日</t>
  </si>
  <si>
    <t>指定部分に係る工事完成届</t>
  </si>
  <si>
    <t>※　現場代理人は、厚木市工事請負契約約款第10条第２項により、工事現場に常駐すること。</t>
  </si>
  <si>
    <t>中町３－17－17</t>
  </si>
  <si>
    <t>厚木市中町３-17-17</t>
  </si>
  <si>
    <t>１</t>
  </si>
  <si>
    <t>９</t>
  </si>
  <si>
    <t>所在地</t>
  </si>
  <si>
    <t>商号又は名称</t>
  </si>
  <si>
    <t>請負者</t>
  </si>
  <si>
    <t>代表者氏名</t>
  </si>
  <si>
    <t>請負者</t>
  </si>
  <si>
    <t>（宛先）厚 木 市 長</t>
  </si>
  <si>
    <t>商号又は名称</t>
  </si>
  <si>
    <t>代表者氏名</t>
  </si>
  <si>
    <t>（宛先） 厚　木　市　長　　　</t>
  </si>
  <si>
    <t>所在地</t>
  </si>
  <si>
    <t>代表者氏名</t>
  </si>
  <si>
    <t>請負者</t>
  </si>
  <si>
    <t>（宛先）厚 木 市 長</t>
  </si>
  <si>
    <t>請負(受託)者</t>
  </si>
  <si>
    <t xml:space="preserve"> 所在地</t>
  </si>
  <si>
    <t>代表者氏名</t>
  </si>
  <si>
    <t>（宛先） 監 督 員</t>
  </si>
  <si>
    <t xml:space="preserve">（宛先）厚 木 市 長  </t>
  </si>
  <si>
    <t>（宛先）</t>
  </si>
  <si>
    <t>〇</t>
  </si>
  <si>
    <t>(注１)</t>
  </si>
  <si>
    <t>・</t>
  </si>
  <si>
    <t>コンクリート塊</t>
  </si>
  <si>
    <t>(注２）</t>
  </si>
  <si>
    <t>木くず</t>
  </si>
  <si>
    <t>(注３）</t>
  </si>
  <si>
    <t>アスファルト塊</t>
  </si>
  <si>
    <t>汚泥</t>
  </si>
  <si>
    <t>・</t>
  </si>
  <si>
    <t>・</t>
  </si>
  <si>
    <t>廃プラスチック</t>
  </si>
  <si>
    <t>・</t>
  </si>
  <si>
    <t>廃石綿等</t>
  </si>
  <si>
    <t>廃石膏ボード</t>
  </si>
  <si>
    <t>注１）　経済産業省HP　砕石動態統計調査　単粒度砕石を参考とした</t>
  </si>
  <si>
    <t>注２） （財）日本産業廃棄物処理振興センターが電子マニフェストに</t>
  </si>
  <si>
    <t>　　　　使用しているものを参考とした。</t>
  </si>
  <si>
    <t>注３）　種類及び係数については、環境省通知（H18.12.27</t>
  </si>
  <si>
    <t>　　　　環廃産発第061227006号)を参考とした。</t>
  </si>
  <si>
    <t>注４）　この換算係数はあくまでマクロ的な重量を把握するための</t>
  </si>
  <si>
    <t>　　　  参考値という位置づけであることに留意されたい。</t>
  </si>
  <si>
    <t>注５） 「２ｔ車１台」といったような場合には、積載した</t>
  </si>
  <si>
    <t>　　　　廃棄物の体積を推計し、それぞれ上記換算係数を掛けること</t>
  </si>
  <si>
    <t>　　　  によりトン数を計算する方法がある。</t>
  </si>
  <si>
    <t>　</t>
  </si>
  <si>
    <r>
      <t xml:space="preserve">（宛先） 監 </t>
    </r>
    <r>
      <rPr>
        <sz val="12"/>
        <rFont val="ＭＳ 明朝"/>
        <family val="1"/>
      </rPr>
      <t>督</t>
    </r>
    <r>
      <rPr>
        <sz val="12"/>
        <rFont val="ＭＳ 明朝"/>
        <family val="1"/>
      </rPr>
      <t xml:space="preserve"> </t>
    </r>
    <r>
      <rPr>
        <sz val="12"/>
        <rFont val="ＭＳ 明朝"/>
        <family val="1"/>
      </rPr>
      <t>員</t>
    </r>
  </si>
  <si>
    <t>会社名</t>
  </si>
  <si>
    <t>代表者名</t>
  </si>
  <si>
    <t>※「本件責任者及び担当者」の氏名及び連絡先を記載</t>
  </si>
  <si>
    <t>部署名（任意）</t>
  </si>
  <si>
    <t>氏　名</t>
  </si>
  <si>
    <t>連絡先</t>
  </si>
  <si>
    <t>本件責任者</t>
  </si>
  <si>
    <t>担　当　者</t>
  </si>
  <si>
    <t>責任者及び担当者</t>
  </si>
  <si>
    <t>連絡先</t>
  </si>
  <si>
    <t>責任者及び担当者</t>
  </si>
  <si>
    <t>本件責任者</t>
  </si>
  <si>
    <t>専門技術者</t>
  </si>
  <si>
    <t>厚 木 四 郎</t>
  </si>
  <si>
    <t>部署名(任意)</t>
  </si>
  <si>
    <t>担当者</t>
  </si>
  <si>
    <t>厚 木 五 郎</t>
  </si>
  <si>
    <t>046-223-1511</t>
  </si>
  <si>
    <t>厚木部</t>
  </si>
  <si>
    <t>担　当　者</t>
  </si>
  <si>
    <t>連絡先</t>
  </si>
  <si>
    <t>※「本件責任者及び担当者」の氏名及び連絡先を記載</t>
  </si>
  <si>
    <t>上記の申請を受理し、出来形を確認するための査定を行ってよろしいか。</t>
  </si>
  <si>
    <t>休日作業申出書</t>
  </si>
  <si>
    <t>令和</t>
  </si>
  <si>
    <t>日</t>
  </si>
  <si>
    <t>（あて先）監督員</t>
  </si>
  <si>
    <t>工事名</t>
  </si>
  <si>
    <t>：</t>
  </si>
  <si>
    <t>　休日作業について下記のとおり申し出ます。</t>
  </si>
  <si>
    <t>作業年月日</t>
  </si>
  <si>
    <t>（</t>
  </si>
  <si>
    <t>）</t>
  </si>
  <si>
    <t>～</t>
  </si>
  <si>
    <t>：</t>
  </si>
  <si>
    <t>作業実施理由</t>
  </si>
  <si>
    <t>作業内容</t>
  </si>
  <si>
    <t>安全管理体制</t>
  </si>
  <si>
    <t>交通誘導員</t>
  </si>
  <si>
    <t>有</t>
  </si>
  <si>
    <t>・</t>
  </si>
  <si>
    <t>無</t>
  </si>
  <si>
    <t>就労人員</t>
  </si>
  <si>
    <t>人程度</t>
  </si>
  <si>
    <t>作業責任者</t>
  </si>
  <si>
    <t>緊急時連絡先
(現場代理人)</t>
  </si>
  <si>
    <t>電話</t>
  </si>
  <si>
    <t>－</t>
  </si>
  <si>
    <t>－</t>
  </si>
  <si>
    <t>携帯</t>
  </si>
  <si>
    <t>－</t>
  </si>
  <si>
    <t>－</t>
  </si>
  <si>
    <t>　下記条件を付し、承諾します。</t>
  </si>
  <si>
    <t>監督員</t>
  </si>
  <si>
    <t>監理者</t>
  </si>
  <si>
    <t>R4.12改定</t>
  </si>
  <si>
    <t>R4.12改定</t>
  </si>
  <si>
    <t>H29.4削除</t>
  </si>
  <si>
    <t>R4.12改定</t>
  </si>
  <si>
    <t>R4.12改定</t>
  </si>
  <si>
    <t>R4.12追加</t>
  </si>
  <si>
    <t>休日作業申出書</t>
  </si>
  <si>
    <t>書式元</t>
  </si>
  <si>
    <t>契約検査課</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</si>
</sst>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
    <numFmt numFmtId="179" formatCode="#,##0.0;[Red]&quot;¥&quot;\!\-#,##0.0"/>
    <numFmt numFmtId="180" formatCode="#,##0.000;[Red]&quot;¥&quot;\!\-#,##0.000"/>
    <numFmt numFmtId="181" formatCode="_ * #,##0.00_ ;_ * &quot;¥&quot;&quot;¥&quot;\-#,##0.00_ ;_ * &quot;-&quot;??_ ;_ @_ "/>
    <numFmt numFmtId="182" formatCode="mmmm&quot;¥&quot;&quot;¥&quot;\ d&quot;¥&quot;&quot;¥&quot;\,&quot;¥&quot;&quot;¥&quot;\ yy"/>
    <numFmt numFmtId="183" formatCode="&quot;¥&quot;&quot;¥&quot;\$#,##0.0_);&quot;¥&quot;&quot;¥&quot;\(&quot;¥&quot;&quot;¥&quot;\$#,##0.0&quot;¥&quot;&quot;¥&quot;\)"/>
    <numFmt numFmtId="184" formatCode="&quot;Yes&quot;;&quot;Yes&quot;;&quot;No&quot;"/>
    <numFmt numFmtId="185" formatCode="&quot;True&quot;;&quot;True&quot;;&quot;False&quot;"/>
    <numFmt numFmtId="186" formatCode="&quot;On&quot;;&quot;On&quot;;&quot;Off&quot;"/>
    <numFmt numFmtId="187" formatCode="#,##0_ "/>
    <numFmt numFmtId="188" formatCode="#,##0.0_ ;[Red]\-#,##0.0\ "/>
    <numFmt numFmtId="189" formatCode="0.0_);[Red]\(0.0\)"/>
    <numFmt numFmtId="190" formatCode="0_);[Red]\(0\)"/>
    <numFmt numFmtId="191" formatCode="General&quot;円&quot;"/>
    <numFmt numFmtId="192" formatCode="&quot;¥&quot;#,##0_)&quot;円&quot;;\(&quot;¥&quot;#,##0\)"/>
    <numFmt numFmtId="193" formatCode="@\ "/>
    <numFmt numFmtId="194" formatCode="\ \ \ \ \ "/>
    <numFmt numFmtId="195" formatCode="0.0"/>
    <numFmt numFmtId="196" formatCode="&quot;¥&quot;#,##0_);[Red]\(&quot;¥&quot;#,##0\)"/>
    <numFmt numFmtId="197" formatCode="#,##0.0;[Red]\-#,##0.0"/>
    <numFmt numFmtId="198" formatCode="0_ "/>
    <numFmt numFmtId="199" formatCode="\ ;;;\ \ \ \ "/>
    <numFmt numFmtId="200" formatCode="[$-411]g/&quot;枚&quot;"/>
    <numFmt numFmtId="201" formatCode="0&quot;枚&quot;"/>
    <numFmt numFmtId="202" formatCode="[$-411]ggge&quot;年&quot;m&quot;月&quot;d&quot;日&quot;;@"/>
    <numFmt numFmtId="203" formatCode="[$€-2]\ #,##0.00_);[Red]\([$€-2]\ #,##0.00\)"/>
    <numFmt numFmtId="204" formatCode="0.0_ "/>
    <numFmt numFmtId="205" formatCode="[DBNum3][$-411]0"/>
  </numFmts>
  <fonts count="100">
    <font>
      <sz val="12"/>
      <name val="ＭＳ 明朝"/>
      <family val="1"/>
    </font>
    <font>
      <sz val="6"/>
      <name val="ＭＳ Ｐ明朝"/>
      <family val="1"/>
    </font>
    <font>
      <sz val="12"/>
      <name val="Century"/>
      <family val="1"/>
    </font>
    <font>
      <u val="single"/>
      <sz val="9"/>
      <color indexed="12"/>
      <name val="明朝"/>
      <family val="1"/>
    </font>
    <font>
      <u val="single"/>
      <sz val="9"/>
      <color indexed="36"/>
      <name val="明朝"/>
      <family val="1"/>
    </font>
    <font>
      <sz val="10"/>
      <name val="ＭＳ 明朝"/>
      <family val="1"/>
    </font>
    <font>
      <b/>
      <sz val="18"/>
      <name val="ＭＳ 明朝"/>
      <family val="1"/>
    </font>
    <font>
      <sz val="11"/>
      <name val="ＭＳ 明朝"/>
      <family val="1"/>
    </font>
    <font>
      <sz val="14"/>
      <name val="ＭＳ 明朝"/>
      <family val="1"/>
    </font>
    <font>
      <b/>
      <sz val="14"/>
      <name val="ＭＳ 明朝"/>
      <family val="1"/>
    </font>
    <font>
      <sz val="16"/>
      <name val="ＭＳ 明朝"/>
      <family val="1"/>
    </font>
    <font>
      <b/>
      <sz val="16"/>
      <name val="ＭＳ 明朝"/>
      <family val="1"/>
    </font>
    <font>
      <sz val="9"/>
      <name val="ＭＳ 明朝"/>
      <family val="1"/>
    </font>
    <font>
      <sz val="8"/>
      <name val="ＭＳ 明朝"/>
      <family val="1"/>
    </font>
    <font>
      <sz val="13"/>
      <name val="ＭＳ 明朝"/>
      <family val="1"/>
    </font>
    <font>
      <sz val="11"/>
      <name val="ＭＳ Ｐゴシック"/>
      <family val="3"/>
    </font>
    <font>
      <b/>
      <sz val="11"/>
      <name val="ＭＳ 明朝"/>
      <family val="1"/>
    </font>
    <font>
      <b/>
      <sz val="12"/>
      <name val="ＭＳ 明朝"/>
      <family val="1"/>
    </font>
    <font>
      <sz val="10.5"/>
      <name val="ＭＳ 明朝"/>
      <family val="1"/>
    </font>
    <font>
      <sz val="18"/>
      <name val="ＭＳ 明朝"/>
      <family val="1"/>
    </font>
    <font>
      <b/>
      <sz val="20"/>
      <name val="ＭＳ 明朝"/>
      <family val="1"/>
    </font>
    <font>
      <b/>
      <sz val="22"/>
      <name val="ＭＳ 明朝"/>
      <family val="1"/>
    </font>
    <font>
      <b/>
      <sz val="26"/>
      <name val="ＭＳ 明朝"/>
      <family val="1"/>
    </font>
    <font>
      <b/>
      <sz val="28"/>
      <name val="ＭＳ 明朝"/>
      <family val="1"/>
    </font>
    <font>
      <sz val="12"/>
      <color indexed="10"/>
      <name val="ＭＳ 明朝"/>
      <family val="1"/>
    </font>
    <font>
      <sz val="20"/>
      <name val="ＭＳ 明朝"/>
      <family val="1"/>
    </font>
    <font>
      <sz val="22"/>
      <name val="ＭＳ 明朝"/>
      <family val="1"/>
    </font>
    <font>
      <b/>
      <sz val="24"/>
      <name val="ＭＳ 明朝"/>
      <family val="1"/>
    </font>
    <font>
      <sz val="24"/>
      <name val="ＭＳ 明朝"/>
      <family val="1"/>
    </font>
    <font>
      <sz val="18"/>
      <name val="ＭＳ Ｐ明朝"/>
      <family val="1"/>
    </font>
    <font>
      <sz val="20"/>
      <name val="ＭＳ Ｐ明朝"/>
      <family val="1"/>
    </font>
    <font>
      <sz val="16"/>
      <name val="ＭＳ Ｐ明朝"/>
      <family val="1"/>
    </font>
    <font>
      <b/>
      <sz val="18"/>
      <name val="ＭＳ Ｐ明朝"/>
      <family val="1"/>
    </font>
    <font>
      <sz val="36"/>
      <name val="ＭＳ 明朝"/>
      <family val="1"/>
    </font>
    <font>
      <b/>
      <sz val="20"/>
      <name val="ＭＳ Ｐ明朝"/>
      <family val="1"/>
    </font>
    <font>
      <sz val="22"/>
      <name val="ＭＳ Ｐ明朝"/>
      <family val="1"/>
    </font>
    <font>
      <sz val="6"/>
      <name val="ＭＳ 明朝"/>
      <family val="1"/>
    </font>
    <font>
      <sz val="9"/>
      <color indexed="10"/>
      <name val="ＭＳ 明朝"/>
      <family val="1"/>
    </font>
    <font>
      <sz val="11"/>
      <color indexed="8"/>
      <name val="ＭＳ 明朝"/>
      <family val="1"/>
    </font>
    <font>
      <sz val="10"/>
      <name val="ＭＳ ゴシック"/>
      <family val="3"/>
    </font>
    <font>
      <sz val="12"/>
      <name val="ＭＳ ゴシック"/>
      <family val="3"/>
    </font>
    <font>
      <sz val="12"/>
      <name val="ＭＳ Ｐゴシック"/>
      <family val="3"/>
    </font>
    <font>
      <u val="single"/>
      <sz val="12"/>
      <color indexed="12"/>
      <name val="明朝"/>
      <family val="1"/>
    </font>
    <font>
      <sz val="9"/>
      <name val="ＭＳ Ｐ明朝"/>
      <family val="1"/>
    </font>
    <font>
      <b/>
      <sz val="10"/>
      <name val="ＭＳ Ｐゴシック"/>
      <family val="3"/>
    </font>
    <font>
      <sz val="10"/>
      <name val="ＭＳ Ｐゴシック"/>
      <family val="3"/>
    </font>
    <font>
      <u val="single"/>
      <sz val="16"/>
      <color indexed="12"/>
      <name val="明朝"/>
      <family val="1"/>
    </font>
    <font>
      <u val="single"/>
      <sz val="14"/>
      <color indexed="12"/>
      <name val="明朝"/>
      <family val="1"/>
    </font>
    <font>
      <u val="single"/>
      <sz val="20"/>
      <color indexed="12"/>
      <name val="明朝"/>
      <family val="1"/>
    </font>
    <font>
      <sz val="16"/>
      <name val="ＭＳ Ｐゴシック"/>
      <family val="3"/>
    </font>
    <font>
      <sz val="12"/>
      <name val="ＭＳ Ｐ明朝"/>
      <family val="1"/>
    </font>
    <font>
      <sz val="6"/>
      <name val="ＭＳ Ｐゴシック"/>
      <family val="3"/>
    </font>
    <font>
      <u val="single"/>
      <sz val="16"/>
      <name val="ＭＳ Ｐ明朝"/>
      <family val="1"/>
    </font>
    <font>
      <sz val="14"/>
      <name val="ＭＳ Ｐ明朝"/>
      <family val="1"/>
    </font>
    <font>
      <sz val="11"/>
      <name val="ＭＳ Ｐ明朝"/>
      <family val="1"/>
    </font>
    <font>
      <sz val="12"/>
      <color indexed="12"/>
      <name val="ＭＳ Ｐゴシック"/>
      <family val="3"/>
    </font>
    <font>
      <b/>
      <sz val="9"/>
      <name val="ＭＳ Ｐゴシック"/>
      <family val="3"/>
    </font>
    <font>
      <sz val="10"/>
      <name val="ＭＳ Ｐ明朝"/>
      <family val="1"/>
    </font>
    <font>
      <sz val="9"/>
      <name val="MS UI Gothic"/>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明朝"/>
      <family val="1"/>
    </font>
    <font>
      <sz val="12"/>
      <color indexed="8"/>
      <name val="ＭＳ 明朝"/>
      <family val="1"/>
    </font>
    <font>
      <sz val="13"/>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明朝"/>
      <family val="1"/>
    </font>
    <font>
      <sz val="12"/>
      <color rgb="FFFF0000"/>
      <name val="ＭＳ 明朝"/>
      <family val="1"/>
    </font>
    <font>
      <b/>
      <sz val="8"/>
      <name val="ＭＳ 明朝"/>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ashed"/>
      <right>
        <color indexed="63"/>
      </right>
      <top style="thin"/>
      <bottom>
        <color indexed="63"/>
      </bottom>
    </border>
    <border>
      <left>
        <color indexed="63"/>
      </left>
      <right style="dashed"/>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dashed"/>
      <right>
        <color indexed="63"/>
      </right>
      <top style="thin"/>
      <bottom style="thin"/>
    </border>
    <border>
      <left style="dashed"/>
      <right style="thin"/>
      <top style="thin"/>
      <bottom style="thin"/>
    </border>
    <border>
      <left>
        <color indexed="63"/>
      </left>
      <right>
        <color indexed="63"/>
      </right>
      <top>
        <color indexed="63"/>
      </top>
      <bottom style="dashed"/>
    </border>
    <border>
      <left style="dashed"/>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color indexed="63"/>
      </right>
      <top style="double"/>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double"/>
    </border>
    <border>
      <left style="medium"/>
      <right>
        <color indexed="63"/>
      </right>
      <top style="medium"/>
      <bottom style="thin"/>
    </border>
    <border>
      <left style="medium"/>
      <right>
        <color indexed="63"/>
      </right>
      <top style="thin"/>
      <bottom>
        <color indexed="63"/>
      </bottom>
    </border>
    <border>
      <left style="medium"/>
      <right>
        <color indexed="63"/>
      </right>
      <top style="thin"/>
      <bottom style="double"/>
    </border>
    <border>
      <left style="medium"/>
      <right>
        <color indexed="63"/>
      </right>
      <top style="double"/>
      <bottom style="medium"/>
    </border>
    <border>
      <left>
        <color indexed="63"/>
      </left>
      <right style="thin"/>
      <top style="medium"/>
      <bottom style="thin"/>
    </border>
    <border>
      <left>
        <color indexed="63"/>
      </left>
      <right style="medium"/>
      <top style="thin"/>
      <bottom style="double"/>
    </border>
    <border>
      <left style="thin"/>
      <right>
        <color indexed="63"/>
      </right>
      <top style="thin"/>
      <bottom style="double"/>
    </border>
    <border>
      <left>
        <color indexed="63"/>
      </left>
      <right style="thin"/>
      <top style="thin"/>
      <bottom style="dashed"/>
    </border>
    <border>
      <left style="thin"/>
      <right>
        <color indexed="63"/>
      </right>
      <top style="double"/>
      <bottom style="medium"/>
    </border>
    <border>
      <left style="double"/>
      <right>
        <color indexed="63"/>
      </right>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double"/>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double"/>
      <right>
        <color indexed="63"/>
      </right>
      <top style="thin"/>
      <bottom style="hair"/>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style="hair"/>
      <top style="hair"/>
      <bottom style="thin"/>
    </border>
    <border>
      <left style="hair"/>
      <right>
        <color indexed="63"/>
      </right>
      <top style="hair"/>
      <bottom style="thin"/>
    </border>
    <border>
      <left style="dashed"/>
      <right>
        <color indexed="63"/>
      </right>
      <top>
        <color indexed="63"/>
      </top>
      <bottom style="thin"/>
    </border>
    <border>
      <left>
        <color indexed="63"/>
      </left>
      <right style="dashed"/>
      <top>
        <color indexed="63"/>
      </top>
      <bottom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color indexed="63"/>
      </right>
      <top style="medium"/>
      <bottom style="medium"/>
    </border>
    <border>
      <left>
        <color indexed="63"/>
      </left>
      <right style="thin"/>
      <top style="medium"/>
      <bottom style="medium"/>
    </border>
    <border>
      <left>
        <color indexed="63"/>
      </left>
      <right style="dashed"/>
      <top>
        <color indexed="63"/>
      </top>
      <bottom>
        <color indexed="63"/>
      </bottom>
    </border>
    <border>
      <left style="medium"/>
      <right style="medium"/>
      <top style="medium"/>
      <bottom style="medium"/>
    </border>
    <border>
      <left style="thin"/>
      <right>
        <color indexed="63"/>
      </right>
      <top style="dashed"/>
      <bottom style="thin"/>
    </border>
    <border>
      <left>
        <color indexed="63"/>
      </left>
      <right style="thin"/>
      <top style="dashed"/>
      <bottom style="thin"/>
    </border>
    <border>
      <left>
        <color indexed="63"/>
      </left>
      <right style="thin"/>
      <top style="double"/>
      <bottom style="medium"/>
    </border>
    <border>
      <left>
        <color indexed="63"/>
      </left>
      <right style="thin"/>
      <top style="thin"/>
      <bottom style="double"/>
    </border>
    <border>
      <left>
        <color indexed="63"/>
      </left>
      <right style="medium"/>
      <top style="medium"/>
      <bottom style="thin"/>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style="thin"/>
      <bottom style="hair"/>
    </border>
    <border>
      <left>
        <color indexed="63"/>
      </left>
      <right style="hair"/>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4" fillId="0" borderId="0" applyNumberFormat="0" applyFill="0" applyBorder="0" applyAlignment="0" applyProtection="0"/>
    <xf numFmtId="0" fontId="96" fillId="31" borderId="0" applyNumberFormat="0" applyBorder="0" applyAlignment="0" applyProtection="0"/>
  </cellStyleXfs>
  <cellXfs count="1636">
    <xf numFmtId="0" fontId="0" fillId="0" borderId="0" xfId="0" applyAlignment="1">
      <alignment/>
    </xf>
    <xf numFmtId="0" fontId="0" fillId="0" borderId="0" xfId="0" applyAlignment="1">
      <alignment horizontal="center" vertical="center"/>
    </xf>
    <xf numFmtId="0" fontId="0" fillId="32" borderId="0" xfId="0" applyFill="1" applyAlignment="1">
      <alignment horizontal="center" vertical="center"/>
    </xf>
    <xf numFmtId="0" fontId="5" fillId="32" borderId="10" xfId="0" applyFont="1" applyFill="1" applyBorder="1" applyAlignment="1">
      <alignment horizontal="center" vertical="center"/>
    </xf>
    <xf numFmtId="0" fontId="0" fillId="32" borderId="0" xfId="0" applyFill="1" applyBorder="1" applyAlignment="1">
      <alignment horizontal="center" vertical="center"/>
    </xf>
    <xf numFmtId="0" fontId="0" fillId="32" borderId="11" xfId="0" applyFill="1" applyBorder="1" applyAlignment="1">
      <alignment horizontal="center" vertical="center"/>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7" fillId="32" borderId="0" xfId="0" applyFont="1" applyFill="1" applyBorder="1" applyAlignment="1">
      <alignment horizontal="center" vertical="center"/>
    </xf>
    <xf numFmtId="0" fontId="7" fillId="32" borderId="0" xfId="0" applyFont="1" applyFill="1" applyBorder="1" applyAlignment="1">
      <alignment horizontal="distributed" vertical="center"/>
    </xf>
    <xf numFmtId="0" fontId="7" fillId="32" borderId="0" xfId="0" applyFont="1" applyFill="1" applyBorder="1" applyAlignment="1">
      <alignment vertical="center"/>
    </xf>
    <xf numFmtId="0" fontId="0" fillId="32" borderId="0" xfId="0" applyFill="1" applyBorder="1" applyAlignment="1">
      <alignment vertical="center"/>
    </xf>
    <xf numFmtId="0" fontId="0" fillId="32" borderId="0" xfId="0" applyFill="1" applyAlignment="1">
      <alignment vertical="center"/>
    </xf>
    <xf numFmtId="0" fontId="0" fillId="32" borderId="16" xfId="0" applyFill="1" applyBorder="1" applyAlignment="1">
      <alignment horizontal="center" vertical="center"/>
    </xf>
    <xf numFmtId="0" fontId="0" fillId="32" borderId="10" xfId="0" applyFill="1" applyBorder="1" applyAlignment="1">
      <alignment horizontal="center" vertical="center"/>
    </xf>
    <xf numFmtId="0" fontId="7" fillId="32" borderId="10" xfId="0" applyFont="1" applyFill="1" applyBorder="1" applyAlignment="1">
      <alignment vertical="center"/>
    </xf>
    <xf numFmtId="0" fontId="0" fillId="32" borderId="17" xfId="0" applyFill="1" applyBorder="1" applyAlignment="1">
      <alignment horizontal="center" vertical="center"/>
    </xf>
    <xf numFmtId="0" fontId="0" fillId="32" borderId="18" xfId="0" applyFill="1" applyBorder="1" applyAlignment="1">
      <alignment horizontal="center" vertical="center"/>
    </xf>
    <xf numFmtId="0" fontId="0" fillId="32" borderId="19" xfId="0" applyFill="1" applyBorder="1" applyAlignment="1">
      <alignment horizontal="center" vertical="center"/>
    </xf>
    <xf numFmtId="0" fontId="0" fillId="32" borderId="20" xfId="0" applyFill="1" applyBorder="1" applyAlignment="1">
      <alignment horizontal="center" vertical="center"/>
    </xf>
    <xf numFmtId="0" fontId="7" fillId="32" borderId="20" xfId="0" applyFont="1" applyFill="1" applyBorder="1" applyAlignment="1">
      <alignment vertical="center"/>
    </xf>
    <xf numFmtId="49" fontId="7" fillId="32" borderId="0" xfId="62" applyNumberFormat="1" applyFont="1" applyFill="1" applyBorder="1" applyAlignment="1">
      <alignment horizontal="center" vertical="center"/>
      <protection/>
    </xf>
    <xf numFmtId="49" fontId="7" fillId="32" borderId="10" xfId="62" applyNumberFormat="1" applyFont="1" applyFill="1" applyBorder="1" applyAlignment="1">
      <alignment horizontal="center" vertical="center"/>
      <protection/>
    </xf>
    <xf numFmtId="0" fontId="5" fillId="32" borderId="18" xfId="0" applyFont="1" applyFill="1" applyBorder="1" applyAlignment="1">
      <alignment horizontal="center" vertical="center"/>
    </xf>
    <xf numFmtId="0" fontId="7" fillId="32" borderId="20" xfId="0" applyFont="1" applyFill="1" applyBorder="1" applyAlignment="1">
      <alignment horizontal="center" vertical="center"/>
    </xf>
    <xf numFmtId="0" fontId="5" fillId="32" borderId="20" xfId="0" applyFont="1" applyFill="1" applyBorder="1" applyAlignment="1">
      <alignment horizontal="center" vertical="center"/>
    </xf>
    <xf numFmtId="0" fontId="5" fillId="32" borderId="19" xfId="0" applyFont="1" applyFill="1" applyBorder="1" applyAlignment="1">
      <alignment horizontal="center" vertical="center"/>
    </xf>
    <xf numFmtId="0" fontId="0" fillId="32" borderId="18" xfId="0" applyFont="1" applyFill="1" applyBorder="1" applyAlignment="1">
      <alignment horizontal="center" vertical="center"/>
    </xf>
    <xf numFmtId="0" fontId="7" fillId="32" borderId="18" xfId="0" applyFont="1" applyFill="1" applyBorder="1" applyAlignment="1">
      <alignment horizontal="center" vertical="center"/>
    </xf>
    <xf numFmtId="0" fontId="7" fillId="32" borderId="19" xfId="0" applyFont="1" applyFill="1" applyBorder="1" applyAlignment="1">
      <alignment horizontal="center" vertical="center"/>
    </xf>
    <xf numFmtId="0" fontId="0" fillId="32" borderId="12" xfId="0" applyFill="1" applyBorder="1" applyAlignment="1">
      <alignment horizontal="distributed" vertical="center"/>
    </xf>
    <xf numFmtId="0" fontId="0" fillId="32" borderId="0" xfId="0" applyFill="1" applyBorder="1" applyAlignment="1">
      <alignment horizontal="distributed" vertical="center"/>
    </xf>
    <xf numFmtId="0" fontId="7" fillId="32" borderId="11" xfId="0" applyFont="1" applyFill="1" applyBorder="1" applyAlignment="1">
      <alignment horizontal="center" vertical="center"/>
    </xf>
    <xf numFmtId="0" fontId="7" fillId="32" borderId="12" xfId="0" applyFont="1" applyFill="1" applyBorder="1" applyAlignment="1">
      <alignment horizontal="center" vertical="center"/>
    </xf>
    <xf numFmtId="0" fontId="7" fillId="32" borderId="13" xfId="0" applyFont="1" applyFill="1" applyBorder="1" applyAlignment="1">
      <alignment horizontal="center" vertical="center"/>
    </xf>
    <xf numFmtId="0" fontId="0" fillId="32" borderId="10" xfId="0" applyFill="1" applyBorder="1" applyAlignment="1">
      <alignment horizontal="distributed" vertical="center"/>
    </xf>
    <xf numFmtId="0" fontId="7" fillId="32" borderId="16" xfId="0" applyFont="1" applyFill="1" applyBorder="1" applyAlignment="1">
      <alignment horizontal="center" vertical="center"/>
    </xf>
    <xf numFmtId="0" fontId="7" fillId="32" borderId="10"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0" xfId="0" applyFont="1" applyFill="1" applyAlignment="1">
      <alignment horizontal="center" vertical="center"/>
    </xf>
    <xf numFmtId="0" fontId="7" fillId="32" borderId="0" xfId="0" applyFont="1" applyFill="1" applyAlignment="1">
      <alignment horizontal="distributed" vertical="center"/>
    </xf>
    <xf numFmtId="0" fontId="0" fillId="32" borderId="0" xfId="0" applyFill="1" applyAlignment="1">
      <alignment horizontal="distributed" vertical="center"/>
    </xf>
    <xf numFmtId="0" fontId="7" fillId="32" borderId="12" xfId="62" applyFont="1" applyFill="1" applyBorder="1" applyAlignment="1">
      <alignment horizontal="center" vertical="center"/>
      <protection/>
    </xf>
    <xf numFmtId="0" fontId="7" fillId="32" borderId="12" xfId="62" applyFont="1" applyFill="1" applyBorder="1" applyAlignment="1">
      <alignment horizontal="distributed" vertical="center"/>
      <protection/>
    </xf>
    <xf numFmtId="0" fontId="0" fillId="32" borderId="0" xfId="0" applyFont="1" applyFill="1" applyBorder="1" applyAlignment="1">
      <alignment horizontal="distributed" vertical="center"/>
    </xf>
    <xf numFmtId="0" fontId="7" fillId="0" borderId="0" xfId="0" applyFont="1" applyAlignment="1">
      <alignment vertical="center"/>
    </xf>
    <xf numFmtId="0" fontId="7" fillId="32" borderId="0" xfId="0" applyFont="1" applyFill="1" applyAlignment="1">
      <alignment vertical="center"/>
    </xf>
    <xf numFmtId="0" fontId="12" fillId="32" borderId="0" xfId="0" applyFont="1" applyFill="1" applyBorder="1" applyAlignment="1">
      <alignment horizontal="distributed" vertical="center"/>
    </xf>
    <xf numFmtId="0" fontId="7" fillId="32" borderId="14" xfId="0" applyFont="1" applyFill="1" applyBorder="1" applyAlignment="1">
      <alignment vertical="center"/>
    </xf>
    <xf numFmtId="0" fontId="9" fillId="32" borderId="0" xfId="0" applyFont="1" applyFill="1" applyBorder="1" applyAlignment="1">
      <alignment horizontal="center" vertical="center"/>
    </xf>
    <xf numFmtId="0" fontId="7" fillId="32" borderId="14" xfId="0" applyFont="1" applyFill="1" applyBorder="1" applyAlignment="1">
      <alignment horizontal="center" vertical="center"/>
    </xf>
    <xf numFmtId="0" fontId="13" fillId="32" borderId="0" xfId="0" applyFont="1" applyFill="1" applyBorder="1" applyAlignment="1">
      <alignment horizontal="distributed" vertical="center"/>
    </xf>
    <xf numFmtId="49" fontId="7" fillId="32" borderId="0" xfId="0" applyNumberFormat="1" applyFont="1" applyFill="1" applyBorder="1" applyAlignment="1">
      <alignment horizontal="center" vertical="center"/>
    </xf>
    <xf numFmtId="0" fontId="7" fillId="32" borderId="11" xfId="0" applyFont="1" applyFill="1" applyBorder="1" applyAlignment="1">
      <alignment vertical="center"/>
    </xf>
    <xf numFmtId="0" fontId="7" fillId="32" borderId="13" xfId="0" applyFont="1" applyFill="1" applyBorder="1" applyAlignment="1">
      <alignment vertical="center"/>
    </xf>
    <xf numFmtId="0" fontId="7" fillId="32" borderId="12" xfId="0" applyFont="1" applyFill="1" applyBorder="1" applyAlignment="1">
      <alignment vertical="center"/>
    </xf>
    <xf numFmtId="0" fontId="7" fillId="32" borderId="18" xfId="0" applyFont="1" applyFill="1" applyBorder="1" applyAlignment="1">
      <alignment vertical="center"/>
    </xf>
    <xf numFmtId="0" fontId="7" fillId="32" borderId="19" xfId="0" applyFont="1" applyFill="1" applyBorder="1" applyAlignment="1">
      <alignment vertical="center"/>
    </xf>
    <xf numFmtId="0" fontId="7" fillId="32" borderId="16" xfId="0" applyFont="1" applyFill="1" applyBorder="1" applyAlignment="1">
      <alignment vertical="center"/>
    </xf>
    <xf numFmtId="0" fontId="7" fillId="32" borderId="17" xfId="0" applyFont="1" applyFill="1" applyBorder="1" applyAlignment="1">
      <alignment vertical="center"/>
    </xf>
    <xf numFmtId="192" fontId="7" fillId="32" borderId="17" xfId="49" applyNumberFormat="1" applyFont="1" applyFill="1" applyBorder="1" applyAlignment="1">
      <alignment horizontal="center" vertical="center"/>
    </xf>
    <xf numFmtId="0" fontId="7" fillId="32" borderId="11" xfId="62" applyFont="1" applyFill="1" applyBorder="1" applyAlignment="1">
      <alignment horizontal="center" vertical="center"/>
      <protection/>
    </xf>
    <xf numFmtId="0" fontId="7" fillId="32" borderId="13" xfId="62" applyFont="1" applyFill="1" applyBorder="1" applyAlignment="1">
      <alignment horizontal="center" vertical="center"/>
      <protection/>
    </xf>
    <xf numFmtId="192" fontId="7" fillId="32" borderId="10" xfId="49" applyNumberFormat="1" applyFont="1" applyFill="1" applyBorder="1" applyAlignment="1">
      <alignment horizontal="center" vertical="center"/>
    </xf>
    <xf numFmtId="192" fontId="7" fillId="32" borderId="20" xfId="49" applyNumberFormat="1" applyFont="1" applyFill="1" applyBorder="1" applyAlignment="1">
      <alignment horizontal="center" vertical="center"/>
    </xf>
    <xf numFmtId="0" fontId="7" fillId="32" borderId="15" xfId="0" applyFont="1" applyFill="1" applyBorder="1" applyAlignment="1">
      <alignment vertical="center"/>
    </xf>
    <xf numFmtId="192" fontId="7" fillId="32" borderId="19" xfId="49" applyNumberFormat="1" applyFont="1" applyFill="1" applyBorder="1" applyAlignment="1">
      <alignment horizontal="center" vertical="center"/>
    </xf>
    <xf numFmtId="0" fontId="12" fillId="0" borderId="0" xfId="62" applyFont="1">
      <alignment/>
      <protection/>
    </xf>
    <xf numFmtId="0" fontId="15" fillId="0" borderId="0" xfId="62">
      <alignment/>
      <protection/>
    </xf>
    <xf numFmtId="0" fontId="7" fillId="32" borderId="10" xfId="62" applyFont="1" applyFill="1" applyBorder="1" applyAlignment="1">
      <alignment horizontal="center" vertical="center"/>
      <protection/>
    </xf>
    <xf numFmtId="0" fontId="15" fillId="0" borderId="0" xfId="62" applyFont="1">
      <alignment/>
      <protection/>
    </xf>
    <xf numFmtId="0" fontId="7" fillId="32" borderId="0" xfId="62" applyFont="1" applyFill="1" applyBorder="1" applyAlignment="1">
      <alignment horizontal="center" vertical="center"/>
      <protection/>
    </xf>
    <xf numFmtId="0" fontId="7" fillId="32" borderId="17" xfId="62" applyFont="1" applyFill="1" applyBorder="1" applyAlignment="1">
      <alignment horizontal="center" vertical="center"/>
      <protection/>
    </xf>
    <xf numFmtId="0" fontId="7" fillId="32" borderId="0" xfId="62" applyFont="1" applyFill="1" applyBorder="1" applyAlignment="1">
      <alignment horizontal="distributed" vertical="center"/>
      <protection/>
    </xf>
    <xf numFmtId="0" fontId="7" fillId="32" borderId="0" xfId="62" applyFont="1" applyFill="1" applyBorder="1" applyAlignment="1">
      <alignment vertical="center"/>
      <protection/>
    </xf>
    <xf numFmtId="0" fontId="7" fillId="32" borderId="10" xfId="62" applyFont="1" applyFill="1" applyBorder="1">
      <alignment/>
      <protection/>
    </xf>
    <xf numFmtId="0" fontId="15" fillId="32" borderId="0" xfId="62" applyFont="1" applyFill="1" applyBorder="1" applyAlignment="1">
      <alignment/>
      <protection/>
    </xf>
    <xf numFmtId="0" fontId="15" fillId="32" borderId="18" xfId="62" applyFont="1" applyFill="1" applyBorder="1">
      <alignment/>
      <protection/>
    </xf>
    <xf numFmtId="49" fontId="7" fillId="32" borderId="18" xfId="62" applyNumberFormat="1" applyFont="1" applyFill="1" applyBorder="1" applyAlignment="1">
      <alignment horizontal="center" vertical="center"/>
      <protection/>
    </xf>
    <xf numFmtId="49" fontId="7" fillId="32" borderId="20" xfId="62" applyNumberFormat="1" applyFont="1" applyFill="1" applyBorder="1" applyAlignment="1">
      <alignment horizontal="center" vertical="center"/>
      <protection/>
    </xf>
    <xf numFmtId="0" fontId="7" fillId="32" borderId="20" xfId="62" applyNumberFormat="1" applyFont="1" applyFill="1" applyBorder="1" applyAlignment="1">
      <alignment horizontal="distributed" vertical="center"/>
      <protection/>
    </xf>
    <xf numFmtId="0" fontId="7" fillId="32" borderId="20" xfId="62" applyFont="1" applyFill="1" applyBorder="1" applyAlignment="1">
      <alignment horizontal="distributed" vertical="center"/>
      <protection/>
    </xf>
    <xf numFmtId="0" fontId="7" fillId="32" borderId="20" xfId="62" applyFont="1" applyFill="1" applyBorder="1" applyAlignment="1">
      <alignment horizontal="center" vertical="center"/>
      <protection/>
    </xf>
    <xf numFmtId="0" fontId="7" fillId="32" borderId="10" xfId="62" applyFont="1" applyFill="1" applyBorder="1" applyAlignment="1">
      <alignment horizontal="distributed" vertical="center"/>
      <protection/>
    </xf>
    <xf numFmtId="0" fontId="7" fillId="32" borderId="11" xfId="62" applyFont="1" applyFill="1" applyBorder="1">
      <alignment/>
      <protection/>
    </xf>
    <xf numFmtId="0" fontId="7" fillId="32" borderId="19" xfId="62" applyFont="1" applyFill="1" applyBorder="1" applyAlignment="1">
      <alignment horizontal="distributed" vertical="center"/>
      <protection/>
    </xf>
    <xf numFmtId="0" fontId="7" fillId="32" borderId="11" xfId="62" applyFont="1" applyFill="1" applyBorder="1" applyAlignment="1">
      <alignment horizontal="center" vertical="center" wrapText="1"/>
      <protection/>
    </xf>
    <xf numFmtId="0" fontId="7" fillId="32" borderId="14" xfId="62" applyFont="1" applyFill="1" applyBorder="1" applyAlignment="1">
      <alignment horizontal="distributed" vertical="center"/>
      <protection/>
    </xf>
    <xf numFmtId="0" fontId="7" fillId="32" borderId="16" xfId="62" applyFont="1" applyFill="1" applyBorder="1" applyAlignment="1">
      <alignment horizontal="distributed" vertical="center"/>
      <protection/>
    </xf>
    <xf numFmtId="0" fontId="7" fillId="32" borderId="11" xfId="62" applyFont="1" applyFill="1" applyBorder="1" applyAlignment="1">
      <alignment vertical="center"/>
      <protection/>
    </xf>
    <xf numFmtId="0" fontId="7" fillId="32" borderId="14" xfId="62" applyFont="1" applyFill="1" applyBorder="1" applyAlignment="1">
      <alignment vertical="center"/>
      <protection/>
    </xf>
    <xf numFmtId="0" fontId="7" fillId="32" borderId="18" xfId="62" applyFont="1" applyFill="1" applyBorder="1" applyAlignment="1">
      <alignment horizontal="distributed" vertical="center"/>
      <protection/>
    </xf>
    <xf numFmtId="0" fontId="7" fillId="0" borderId="0" xfId="62" applyFont="1" applyAlignment="1">
      <alignment horizontal="center" vertical="center"/>
      <protection/>
    </xf>
    <xf numFmtId="0" fontId="7" fillId="32" borderId="0" xfId="62" applyFont="1" applyFill="1" applyAlignment="1">
      <alignment horizontal="center" vertical="center"/>
      <protection/>
    </xf>
    <xf numFmtId="0" fontId="7" fillId="0" borderId="0" xfId="62" applyFont="1" applyAlignment="1">
      <alignment horizontal="distributed" vertical="center"/>
      <protection/>
    </xf>
    <xf numFmtId="0" fontId="12" fillId="0" borderId="0" xfId="62" applyFont="1" applyAlignment="1">
      <alignment horizontal="distributed" vertical="center"/>
      <protection/>
    </xf>
    <xf numFmtId="0" fontId="7" fillId="32" borderId="0" xfId="62" applyFont="1" applyFill="1" applyAlignment="1">
      <alignment horizontal="distributed" vertical="center"/>
      <protection/>
    </xf>
    <xf numFmtId="0" fontId="7" fillId="32" borderId="0" xfId="62" applyFont="1" applyFill="1" applyAlignment="1">
      <alignment horizontal="right" vertical="center"/>
      <protection/>
    </xf>
    <xf numFmtId="0" fontId="7" fillId="32" borderId="0" xfId="62" applyFont="1" applyFill="1" applyAlignment="1">
      <alignment horizontal="left" vertical="center"/>
      <protection/>
    </xf>
    <xf numFmtId="0" fontId="7" fillId="32" borderId="0" xfId="62" applyFont="1" applyFill="1" applyAlignment="1">
      <alignment vertical="center"/>
      <protection/>
    </xf>
    <xf numFmtId="0" fontId="18" fillId="0" borderId="0" xfId="0" applyFont="1" applyAlignment="1">
      <alignment/>
    </xf>
    <xf numFmtId="0" fontId="18" fillId="32" borderId="0" xfId="0" applyFont="1" applyFill="1" applyBorder="1" applyAlignment="1">
      <alignment horizontal="center" vertical="center"/>
    </xf>
    <xf numFmtId="0" fontId="18" fillId="0" borderId="0" xfId="0" applyFont="1" applyFill="1" applyAlignment="1">
      <alignment/>
    </xf>
    <xf numFmtId="0" fontId="18" fillId="32" borderId="0" xfId="0" applyFont="1" applyFill="1" applyBorder="1" applyAlignment="1">
      <alignment horizontal="left"/>
    </xf>
    <xf numFmtId="0" fontId="18" fillId="32" borderId="10" xfId="0" applyFont="1" applyFill="1" applyBorder="1" applyAlignment="1">
      <alignment horizontal="center" vertical="center"/>
    </xf>
    <xf numFmtId="0" fontId="0" fillId="32" borderId="0" xfId="0" applyFill="1" applyBorder="1" applyAlignment="1">
      <alignment horizontal="center"/>
    </xf>
    <xf numFmtId="0" fontId="0" fillId="32" borderId="0" xfId="0" applyFill="1" applyBorder="1" applyAlignment="1">
      <alignment/>
    </xf>
    <xf numFmtId="0" fontId="0" fillId="32" borderId="0" xfId="0" applyFill="1" applyAlignment="1">
      <alignment/>
    </xf>
    <xf numFmtId="0" fontId="0" fillId="32" borderId="15" xfId="0" applyFill="1" applyBorder="1" applyAlignment="1">
      <alignment/>
    </xf>
    <xf numFmtId="0" fontId="0" fillId="32" borderId="10" xfId="0" applyFill="1" applyBorder="1" applyAlignment="1">
      <alignment/>
    </xf>
    <xf numFmtId="0" fontId="0" fillId="32" borderId="17" xfId="0" applyFill="1" applyBorder="1" applyAlignment="1">
      <alignment/>
    </xf>
    <xf numFmtId="0" fontId="18" fillId="32" borderId="0" xfId="0" applyFont="1" applyFill="1" applyAlignment="1">
      <alignment/>
    </xf>
    <xf numFmtId="0" fontId="18" fillId="32" borderId="11" xfId="0" applyFont="1" applyFill="1" applyBorder="1" applyAlignment="1">
      <alignment/>
    </xf>
    <xf numFmtId="0" fontId="18" fillId="32" borderId="12" xfId="0" applyFont="1" applyFill="1" applyBorder="1" applyAlignment="1">
      <alignment/>
    </xf>
    <xf numFmtId="0" fontId="18" fillId="32" borderId="13" xfId="0" applyFont="1" applyFill="1" applyBorder="1" applyAlignment="1">
      <alignment/>
    </xf>
    <xf numFmtId="0" fontId="18" fillId="32" borderId="14" xfId="0" applyFont="1" applyFill="1" applyBorder="1" applyAlignment="1">
      <alignment/>
    </xf>
    <xf numFmtId="0" fontId="18" fillId="32" borderId="0" xfId="0" applyFont="1" applyFill="1" applyBorder="1" applyAlignment="1">
      <alignment/>
    </xf>
    <xf numFmtId="0" fontId="18" fillId="32" borderId="15" xfId="0" applyFont="1" applyFill="1" applyBorder="1" applyAlignment="1">
      <alignment/>
    </xf>
    <xf numFmtId="0" fontId="18" fillId="32" borderId="16" xfId="0" applyFont="1" applyFill="1" applyBorder="1" applyAlignment="1">
      <alignment/>
    </xf>
    <xf numFmtId="0" fontId="18" fillId="32" borderId="10" xfId="0" applyFont="1" applyFill="1" applyBorder="1" applyAlignment="1">
      <alignment/>
    </xf>
    <xf numFmtId="0" fontId="18" fillId="32" borderId="17" xfId="0" applyFont="1" applyFill="1" applyBorder="1" applyAlignment="1">
      <alignment/>
    </xf>
    <xf numFmtId="0" fontId="18" fillId="32" borderId="11" xfId="0" applyFont="1" applyFill="1" applyBorder="1" applyAlignment="1">
      <alignment horizontal="center" vertical="center"/>
    </xf>
    <xf numFmtId="0" fontId="18" fillId="32" borderId="13" xfId="0" applyFont="1" applyFill="1" applyBorder="1" applyAlignment="1">
      <alignment horizontal="center" vertical="center"/>
    </xf>
    <xf numFmtId="0" fontId="18" fillId="32" borderId="14" xfId="0" applyFont="1" applyFill="1" applyBorder="1" applyAlignment="1">
      <alignment horizontal="center" vertical="center"/>
    </xf>
    <xf numFmtId="0" fontId="18" fillId="32" borderId="15" xfId="0" applyFont="1" applyFill="1" applyBorder="1" applyAlignment="1">
      <alignment horizontal="center" vertical="center"/>
    </xf>
    <xf numFmtId="0" fontId="18" fillId="32" borderId="16" xfId="0" applyFont="1" applyFill="1" applyBorder="1" applyAlignment="1">
      <alignment horizontal="center" vertical="center"/>
    </xf>
    <xf numFmtId="0" fontId="18" fillId="32" borderId="17" xfId="0" applyFont="1" applyFill="1" applyBorder="1" applyAlignment="1">
      <alignment horizontal="center" vertical="center"/>
    </xf>
    <xf numFmtId="0" fontId="18" fillId="32" borderId="12" xfId="0" applyFont="1" applyFill="1" applyBorder="1" applyAlignment="1">
      <alignment horizontal="center" vertical="center"/>
    </xf>
    <xf numFmtId="0" fontId="18" fillId="32" borderId="12" xfId="0" applyFont="1" applyFill="1" applyBorder="1" applyAlignment="1">
      <alignment vertical="center"/>
    </xf>
    <xf numFmtId="0" fontId="18" fillId="32" borderId="11" xfId="0" applyFont="1" applyFill="1" applyBorder="1" applyAlignment="1">
      <alignment vertical="center"/>
    </xf>
    <xf numFmtId="0" fontId="18" fillId="32" borderId="21" xfId="0" applyFont="1" applyFill="1" applyBorder="1" applyAlignment="1">
      <alignment vertical="center"/>
    </xf>
    <xf numFmtId="0" fontId="18" fillId="32" borderId="22" xfId="0" applyFont="1" applyFill="1" applyBorder="1" applyAlignment="1">
      <alignment vertical="center"/>
    </xf>
    <xf numFmtId="0" fontId="18" fillId="32" borderId="13" xfId="0" applyFont="1" applyFill="1" applyBorder="1" applyAlignment="1">
      <alignment vertical="center"/>
    </xf>
    <xf numFmtId="0" fontId="18" fillId="32" borderId="0" xfId="0" applyFont="1" applyFill="1" applyAlignment="1">
      <alignment vertical="center"/>
    </xf>
    <xf numFmtId="0" fontId="8" fillId="0" borderId="0" xfId="0" applyFont="1" applyAlignment="1">
      <alignment vertical="center"/>
    </xf>
    <xf numFmtId="0" fontId="8" fillId="32" borderId="0" xfId="0" applyFont="1" applyFill="1" applyAlignment="1">
      <alignment vertical="center"/>
    </xf>
    <xf numFmtId="0" fontId="8" fillId="32" borderId="11" xfId="0" applyFont="1" applyFill="1" applyBorder="1" applyAlignment="1">
      <alignment vertical="center"/>
    </xf>
    <xf numFmtId="0" fontId="8" fillId="32" borderId="12" xfId="0" applyFont="1" applyFill="1" applyBorder="1" applyAlignment="1">
      <alignment vertical="center"/>
    </xf>
    <xf numFmtId="0" fontId="8" fillId="32" borderId="13" xfId="0" applyFont="1" applyFill="1" applyBorder="1" applyAlignment="1">
      <alignment vertical="center"/>
    </xf>
    <xf numFmtId="0" fontId="0" fillId="0" borderId="0" xfId="0" applyFont="1" applyAlignment="1">
      <alignment/>
    </xf>
    <xf numFmtId="0" fontId="0" fillId="32" borderId="0" xfId="0" applyFont="1" applyFill="1" applyBorder="1" applyAlignment="1">
      <alignment/>
    </xf>
    <xf numFmtId="0" fontId="7" fillId="0" borderId="0" xfId="0" applyFont="1" applyAlignment="1">
      <alignment/>
    </xf>
    <xf numFmtId="0" fontId="7" fillId="32" borderId="14" xfId="0" applyFont="1" applyFill="1" applyBorder="1" applyAlignment="1">
      <alignment/>
    </xf>
    <xf numFmtId="0" fontId="7" fillId="32" borderId="0" xfId="0" applyFont="1" applyFill="1" applyBorder="1" applyAlignment="1">
      <alignment/>
    </xf>
    <xf numFmtId="0" fontId="10" fillId="32" borderId="0" xfId="0" applyFont="1" applyFill="1" applyBorder="1" applyAlignment="1">
      <alignment horizontal="distributed" vertical="center"/>
    </xf>
    <xf numFmtId="0" fontId="10" fillId="32" borderId="0" xfId="0" applyFont="1" applyFill="1" applyBorder="1" applyAlignment="1">
      <alignment/>
    </xf>
    <xf numFmtId="0" fontId="7" fillId="32" borderId="11" xfId="0" applyFont="1" applyFill="1" applyBorder="1" applyAlignment="1">
      <alignment/>
    </xf>
    <xf numFmtId="0" fontId="7" fillId="32" borderId="13" xfId="0" applyFont="1" applyFill="1" applyBorder="1" applyAlignment="1">
      <alignment/>
    </xf>
    <xf numFmtId="0" fontId="7" fillId="32" borderId="15" xfId="0" applyFont="1" applyFill="1" applyBorder="1" applyAlignment="1">
      <alignment/>
    </xf>
    <xf numFmtId="0" fontId="7" fillId="32" borderId="16" xfId="0" applyFont="1" applyFill="1" applyBorder="1" applyAlignment="1">
      <alignment/>
    </xf>
    <xf numFmtId="0" fontId="7" fillId="32" borderId="10" xfId="0" applyFont="1" applyFill="1" applyBorder="1" applyAlignment="1">
      <alignment/>
    </xf>
    <xf numFmtId="0" fontId="7" fillId="32" borderId="17" xfId="0" applyFont="1" applyFill="1" applyBorder="1" applyAlignment="1">
      <alignment/>
    </xf>
    <xf numFmtId="49" fontId="10" fillId="32" borderId="0" xfId="0" applyNumberFormat="1" applyFont="1" applyFill="1" applyBorder="1" applyAlignment="1">
      <alignment horizontal="center" vertical="center"/>
    </xf>
    <xf numFmtId="0" fontId="7" fillId="32" borderId="12" xfId="0" applyFont="1" applyFill="1" applyBorder="1" applyAlignment="1">
      <alignment/>
    </xf>
    <xf numFmtId="0" fontId="7" fillId="32" borderId="12" xfId="0" applyFont="1" applyFill="1" applyBorder="1" applyAlignment="1">
      <alignment horizontal="left" vertical="top"/>
    </xf>
    <xf numFmtId="0" fontId="7" fillId="32" borderId="18" xfId="0" applyFont="1" applyFill="1" applyBorder="1" applyAlignment="1">
      <alignment horizontal="distributed" vertical="center"/>
    </xf>
    <xf numFmtId="0" fontId="0" fillId="32" borderId="11" xfId="0" applyFill="1" applyBorder="1" applyAlignment="1">
      <alignment/>
    </xf>
    <xf numFmtId="0" fontId="0" fillId="32" borderId="12" xfId="0" applyFill="1" applyBorder="1" applyAlignment="1">
      <alignment/>
    </xf>
    <xf numFmtId="0" fontId="0" fillId="32" borderId="16" xfId="0" applyFill="1" applyBorder="1" applyAlignment="1">
      <alignment/>
    </xf>
    <xf numFmtId="0" fontId="0" fillId="32" borderId="13" xfId="0" applyFill="1" applyBorder="1" applyAlignment="1">
      <alignment/>
    </xf>
    <xf numFmtId="0" fontId="7" fillId="0" borderId="0" xfId="64" applyFont="1" applyAlignment="1">
      <alignment horizontal="center" vertical="center"/>
      <protection/>
    </xf>
    <xf numFmtId="0" fontId="7" fillId="32" borderId="11" xfId="64" applyFont="1" applyFill="1" applyBorder="1" applyAlignment="1">
      <alignment horizontal="center" vertical="center"/>
      <protection/>
    </xf>
    <xf numFmtId="0" fontId="7" fillId="32" borderId="12" xfId="64" applyFont="1" applyFill="1" applyBorder="1" applyAlignment="1">
      <alignment horizontal="center" vertical="center"/>
      <protection/>
    </xf>
    <xf numFmtId="0" fontId="7" fillId="32" borderId="13" xfId="64" applyFont="1" applyFill="1" applyBorder="1" applyAlignment="1">
      <alignment horizontal="center" vertical="center"/>
      <protection/>
    </xf>
    <xf numFmtId="0" fontId="7" fillId="32" borderId="14" xfId="64" applyFont="1" applyFill="1" applyBorder="1" applyAlignment="1">
      <alignment horizontal="center" vertical="center"/>
      <protection/>
    </xf>
    <xf numFmtId="0" fontId="7" fillId="32" borderId="0" xfId="64" applyFont="1" applyFill="1" applyBorder="1" applyAlignment="1">
      <alignment horizontal="center" vertical="center"/>
      <protection/>
    </xf>
    <xf numFmtId="0" fontId="7" fillId="32" borderId="15" xfId="64" applyFont="1" applyFill="1" applyBorder="1" applyAlignment="1">
      <alignment horizontal="center" vertical="center"/>
      <protection/>
    </xf>
    <xf numFmtId="0" fontId="7" fillId="32" borderId="16" xfId="64" applyFont="1" applyFill="1" applyBorder="1" applyAlignment="1">
      <alignment horizontal="center" vertical="center"/>
      <protection/>
    </xf>
    <xf numFmtId="0" fontId="7" fillId="32" borderId="10" xfId="64" applyFont="1" applyFill="1" applyBorder="1" applyAlignment="1">
      <alignment horizontal="center" vertical="center"/>
      <protection/>
    </xf>
    <xf numFmtId="0" fontId="7" fillId="32" borderId="17" xfId="64" applyFont="1" applyFill="1" applyBorder="1" applyAlignment="1">
      <alignment horizontal="center" vertical="center"/>
      <protection/>
    </xf>
    <xf numFmtId="0" fontId="7" fillId="32" borderId="20" xfId="64" applyFont="1" applyFill="1" applyBorder="1" applyAlignment="1">
      <alignment horizontal="center" vertical="center"/>
      <protection/>
    </xf>
    <xf numFmtId="0" fontId="7" fillId="32" borderId="20" xfId="64" applyFont="1" applyFill="1" applyBorder="1" applyAlignment="1">
      <alignment horizontal="distributed" vertical="center"/>
      <protection/>
    </xf>
    <xf numFmtId="0" fontId="7" fillId="32" borderId="18" xfId="64" applyFont="1" applyFill="1" applyBorder="1" applyAlignment="1">
      <alignment horizontal="center" vertical="center"/>
      <protection/>
    </xf>
    <xf numFmtId="0" fontId="7" fillId="32" borderId="19" xfId="64" applyFont="1" applyFill="1" applyBorder="1" applyAlignment="1">
      <alignment horizontal="center" vertical="center"/>
      <protection/>
    </xf>
    <xf numFmtId="0" fontId="0" fillId="32" borderId="14" xfId="0" applyFill="1" applyBorder="1" applyAlignment="1">
      <alignment/>
    </xf>
    <xf numFmtId="0" fontId="0" fillId="32" borderId="0" xfId="0" applyFill="1" applyBorder="1" applyAlignment="1">
      <alignment horizontal="left" vertical="center"/>
    </xf>
    <xf numFmtId="0" fontId="0" fillId="32" borderId="0" xfId="0" applyFill="1" applyBorder="1" applyAlignment="1">
      <alignment horizontal="left"/>
    </xf>
    <xf numFmtId="0" fontId="0" fillId="32" borderId="10" xfId="0" applyFill="1" applyBorder="1" applyAlignment="1">
      <alignment vertical="top" wrapText="1"/>
    </xf>
    <xf numFmtId="0" fontId="0" fillId="32" borderId="14" xfId="0" applyFill="1" applyBorder="1" applyAlignment="1">
      <alignment horizontal="distributed" vertical="center"/>
    </xf>
    <xf numFmtId="0" fontId="0" fillId="32" borderId="16" xfId="0" applyFill="1" applyBorder="1" applyAlignment="1">
      <alignment horizontal="distributed" vertical="center"/>
    </xf>
    <xf numFmtId="0" fontId="23" fillId="32" borderId="14" xfId="0" applyFont="1" applyFill="1" applyBorder="1" applyAlignment="1">
      <alignment horizontal="center" vertical="center"/>
    </xf>
    <xf numFmtId="0" fontId="19" fillId="32" borderId="0"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xf>
    <xf numFmtId="0" fontId="0" fillId="32" borderId="20" xfId="0" applyFill="1" applyBorder="1" applyAlignment="1">
      <alignment vertical="center"/>
    </xf>
    <xf numFmtId="0" fontId="0" fillId="32" borderId="19" xfId="0" applyFill="1" applyBorder="1" applyAlignment="1">
      <alignment vertical="center"/>
    </xf>
    <xf numFmtId="20" fontId="0" fillId="32" borderId="0" xfId="0" applyNumberFormat="1" applyFill="1" applyAlignment="1">
      <alignment vertical="center"/>
    </xf>
    <xf numFmtId="49" fontId="0" fillId="32" borderId="0" xfId="0" applyNumberFormat="1" applyFill="1" applyAlignment="1">
      <alignment vertical="center"/>
    </xf>
    <xf numFmtId="49" fontId="0" fillId="32" borderId="0" xfId="0" applyNumberFormat="1" applyFill="1" applyAlignment="1">
      <alignment/>
    </xf>
    <xf numFmtId="0" fontId="0" fillId="32" borderId="18" xfId="0" applyFill="1" applyBorder="1" applyAlignment="1">
      <alignment vertical="center"/>
    </xf>
    <xf numFmtId="0" fontId="0" fillId="32" borderId="20" xfId="0" applyFill="1" applyBorder="1" applyAlignment="1">
      <alignment horizontal="distributed" vertical="center"/>
    </xf>
    <xf numFmtId="0" fontId="0" fillId="32" borderId="19" xfId="0" applyFill="1" applyBorder="1" applyAlignment="1">
      <alignment horizontal="left" vertical="center"/>
    </xf>
    <xf numFmtId="0" fontId="0" fillId="32" borderId="23" xfId="0" applyFill="1" applyBorder="1" applyAlignment="1">
      <alignment horizontal="center" vertical="center"/>
    </xf>
    <xf numFmtId="0" fontId="0" fillId="32" borderId="24" xfId="0" applyFill="1" applyBorder="1" applyAlignment="1">
      <alignment horizontal="center" vertical="center"/>
    </xf>
    <xf numFmtId="0" fontId="17" fillId="32" borderId="0" xfId="0" applyFont="1" applyFill="1" applyBorder="1" applyAlignment="1">
      <alignment horizontal="center" vertical="center"/>
    </xf>
    <xf numFmtId="0" fontId="11" fillId="32" borderId="0" xfId="0" applyFont="1" applyFill="1" applyBorder="1" applyAlignment="1">
      <alignment horizontal="distributed" vertical="center"/>
    </xf>
    <xf numFmtId="0" fontId="10" fillId="32" borderId="0" xfId="0" applyFont="1" applyFill="1" applyBorder="1" applyAlignment="1">
      <alignment horizontal="left" vertical="center"/>
    </xf>
    <xf numFmtId="0" fontId="0" fillId="32" borderId="25" xfId="0" applyFill="1" applyBorder="1" applyAlignment="1">
      <alignment horizontal="center" vertical="center"/>
    </xf>
    <xf numFmtId="0" fontId="0" fillId="3" borderId="0" xfId="0" applyFill="1" applyAlignment="1">
      <alignment horizontal="distributed" vertical="center"/>
    </xf>
    <xf numFmtId="0" fontId="0" fillId="32" borderId="11" xfId="0" applyFill="1" applyBorder="1" applyAlignment="1">
      <alignment horizontal="distributed" vertical="center"/>
    </xf>
    <xf numFmtId="0" fontId="0" fillId="32" borderId="13" xfId="0" applyFill="1" applyBorder="1" applyAlignment="1">
      <alignment horizontal="distributed" vertical="center"/>
    </xf>
    <xf numFmtId="0" fontId="0" fillId="32" borderId="15" xfId="0" applyFill="1" applyBorder="1" applyAlignment="1">
      <alignment horizontal="distributed" vertical="center"/>
    </xf>
    <xf numFmtId="0" fontId="0" fillId="32" borderId="17" xfId="0" applyFill="1" applyBorder="1" applyAlignment="1">
      <alignment horizontal="distributed" vertical="center"/>
    </xf>
    <xf numFmtId="0" fontId="0" fillId="32" borderId="19" xfId="0" applyFill="1" applyBorder="1" applyAlignment="1">
      <alignment horizontal="distributed" vertical="center"/>
    </xf>
    <xf numFmtId="0" fontId="0" fillId="32" borderId="18" xfId="0" applyFill="1" applyBorder="1" applyAlignment="1">
      <alignment horizontal="distributed" vertical="center"/>
    </xf>
    <xf numFmtId="49" fontId="0" fillId="0" borderId="20" xfId="0" applyNumberFormat="1" applyFill="1" applyBorder="1" applyAlignment="1">
      <alignment horizontal="distributed" vertical="center"/>
    </xf>
    <xf numFmtId="0" fontId="0" fillId="3" borderId="0" xfId="0" applyFill="1" applyBorder="1" applyAlignment="1">
      <alignment horizontal="distributed" vertical="center"/>
    </xf>
    <xf numFmtId="49" fontId="0" fillId="0" borderId="20" xfId="0" applyNumberFormat="1" applyFill="1" applyBorder="1" applyAlignment="1">
      <alignment horizontal="center" vertical="center"/>
    </xf>
    <xf numFmtId="0" fontId="0" fillId="32" borderId="20" xfId="0" applyFill="1" applyBorder="1" applyAlignment="1">
      <alignment horizontal="left" vertical="center"/>
    </xf>
    <xf numFmtId="0" fontId="0" fillId="3" borderId="0" xfId="0" applyFont="1" applyFill="1" applyAlignment="1">
      <alignment horizontal="distributed" vertical="center"/>
    </xf>
    <xf numFmtId="0" fontId="19" fillId="32" borderId="14" xfId="0" applyFont="1" applyFill="1" applyBorder="1" applyAlignment="1">
      <alignment vertical="center"/>
    </xf>
    <xf numFmtId="0" fontId="0" fillId="32" borderId="14" xfId="64" applyFont="1" applyFill="1" applyBorder="1" applyAlignment="1">
      <alignment horizontal="center" vertical="center"/>
      <protection/>
    </xf>
    <xf numFmtId="0" fontId="0" fillId="32" borderId="0" xfId="64" applyFont="1" applyFill="1" applyBorder="1" applyAlignment="1">
      <alignment horizontal="center" vertical="center"/>
      <protection/>
    </xf>
    <xf numFmtId="0" fontId="0" fillId="32" borderId="0" xfId="64" applyFont="1" applyFill="1" applyBorder="1" applyAlignment="1">
      <alignment horizontal="distributed" vertical="center"/>
      <protection/>
    </xf>
    <xf numFmtId="0" fontId="0" fillId="32" borderId="0" xfId="64" applyFont="1" applyFill="1" applyAlignment="1">
      <alignment horizontal="center" vertical="center"/>
      <protection/>
    </xf>
    <xf numFmtId="0" fontId="18" fillId="32" borderId="23" xfId="0" applyFont="1" applyFill="1" applyBorder="1" applyAlignment="1">
      <alignment horizontal="center" vertical="center"/>
    </xf>
    <xf numFmtId="0" fontId="0" fillId="33" borderId="0" xfId="0" applyFill="1" applyAlignment="1">
      <alignment horizontal="distributed" vertical="center"/>
    </xf>
    <xf numFmtId="0" fontId="24" fillId="3" borderId="0" xfId="0" applyFont="1" applyFill="1" applyAlignment="1">
      <alignment horizontal="distributed" vertical="center"/>
    </xf>
    <xf numFmtId="0" fontId="0" fillId="32" borderId="26" xfId="0" applyFill="1" applyBorder="1" applyAlignment="1">
      <alignment horizontal="distributed" vertical="center"/>
    </xf>
    <xf numFmtId="0" fontId="0" fillId="34" borderId="26" xfId="0" applyNumberFormat="1" applyFill="1" applyBorder="1" applyAlignment="1">
      <alignment horizontal="distributed" vertical="center"/>
    </xf>
    <xf numFmtId="0" fontId="0" fillId="34" borderId="20" xfId="0" applyNumberFormat="1" applyFill="1" applyBorder="1" applyAlignment="1">
      <alignment horizontal="distributed" vertical="center"/>
    </xf>
    <xf numFmtId="0" fontId="0" fillId="34" borderId="27" xfId="0" applyNumberFormat="1" applyFill="1" applyBorder="1" applyAlignment="1">
      <alignment horizontal="distributed" vertical="center"/>
    </xf>
    <xf numFmtId="0" fontId="0" fillId="34" borderId="18" xfId="0" applyNumberFormat="1" applyFill="1" applyBorder="1" applyAlignment="1">
      <alignment horizontal="distributed" vertical="center"/>
    </xf>
    <xf numFmtId="0" fontId="0" fillId="34" borderId="28" xfId="0" applyNumberFormat="1" applyFill="1" applyBorder="1" applyAlignment="1">
      <alignment horizontal="distributed" vertical="center"/>
    </xf>
    <xf numFmtId="0" fontId="7" fillId="0" borderId="0" xfId="62" applyFont="1" applyFill="1">
      <alignment/>
      <protection/>
    </xf>
    <xf numFmtId="0" fontId="0" fillId="32" borderId="0" xfId="0" applyFill="1" applyBorder="1" applyAlignment="1">
      <alignment horizontal="left" vertical="top" wrapText="1"/>
    </xf>
    <xf numFmtId="0" fontId="7" fillId="0" borderId="0" xfId="0" applyFont="1" applyFill="1" applyAlignment="1">
      <alignment horizontal="center" vertical="center"/>
    </xf>
    <xf numFmtId="0" fontId="5" fillId="32" borderId="0" xfId="0" applyFont="1" applyFill="1" applyAlignment="1">
      <alignment horizontal="center" vertical="center"/>
    </xf>
    <xf numFmtId="0" fontId="7" fillId="32" borderId="29" xfId="0" applyFont="1" applyFill="1" applyBorder="1" applyAlignment="1">
      <alignment horizontal="center" vertical="center"/>
    </xf>
    <xf numFmtId="0" fontId="7" fillId="0" borderId="0" xfId="0" applyFont="1" applyFill="1" applyAlignment="1">
      <alignment vertical="center"/>
    </xf>
    <xf numFmtId="0" fontId="0" fillId="0" borderId="0" xfId="0" applyFill="1" applyAlignment="1">
      <alignment horizontal="center" vertical="center"/>
    </xf>
    <xf numFmtId="0" fontId="7" fillId="0" borderId="0" xfId="64" applyFont="1" applyFill="1" applyAlignment="1">
      <alignment horizontal="center" vertical="center"/>
      <protection/>
    </xf>
    <xf numFmtId="0" fontId="12" fillId="0" borderId="0" xfId="62" applyFont="1" applyFill="1">
      <alignment/>
      <protection/>
    </xf>
    <xf numFmtId="0" fontId="7" fillId="0" borderId="0" xfId="62" applyFont="1" applyFill="1" applyAlignment="1">
      <alignment horizontal="center" vertical="center"/>
      <protection/>
    </xf>
    <xf numFmtId="0" fontId="7" fillId="0" borderId="0" xfId="62" applyFont="1" applyFill="1" applyAlignment="1">
      <alignment horizontal="distributed" vertical="center"/>
      <protection/>
    </xf>
    <xf numFmtId="0" fontId="12" fillId="0" borderId="0" xfId="62" applyFont="1" applyFill="1" applyAlignment="1">
      <alignment horizontal="distributed" vertical="center"/>
      <protection/>
    </xf>
    <xf numFmtId="0" fontId="15" fillId="0" borderId="0" xfId="62" applyFill="1">
      <alignment/>
      <protection/>
    </xf>
    <xf numFmtId="0" fontId="0" fillId="0" borderId="0" xfId="0" applyFont="1" applyFill="1" applyAlignment="1">
      <alignment/>
    </xf>
    <xf numFmtId="0" fontId="7" fillId="0" borderId="0" xfId="0" applyFont="1" applyFill="1" applyAlignment="1">
      <alignment/>
    </xf>
    <xf numFmtId="49" fontId="7" fillId="32" borderId="10" xfId="0" applyNumberFormat="1" applyFont="1" applyFill="1" applyBorder="1" applyAlignment="1">
      <alignment horizontal="center" vertical="center"/>
    </xf>
    <xf numFmtId="0" fontId="0" fillId="32" borderId="16" xfId="0" applyFill="1" applyBorder="1" applyAlignment="1">
      <alignment vertical="center"/>
    </xf>
    <xf numFmtId="0" fontId="0" fillId="32" borderId="13" xfId="0" applyFill="1" applyBorder="1" applyAlignment="1">
      <alignment vertical="center"/>
    </xf>
    <xf numFmtId="0" fontId="0" fillId="32" borderId="17" xfId="0" applyFill="1" applyBorder="1" applyAlignment="1">
      <alignment vertical="center"/>
    </xf>
    <xf numFmtId="0" fontId="7" fillId="32" borderId="11" xfId="62" applyFont="1" applyFill="1" applyBorder="1" applyAlignment="1">
      <alignment horizontal="distributed" vertical="center"/>
      <protection/>
    </xf>
    <xf numFmtId="0" fontId="7" fillId="32" borderId="16" xfId="62" applyFont="1" applyFill="1" applyBorder="1" applyAlignment="1">
      <alignment horizontal="center" vertical="center" wrapText="1"/>
      <protection/>
    </xf>
    <xf numFmtId="0" fontId="5" fillId="32" borderId="30" xfId="62" applyFont="1" applyFill="1" applyBorder="1" applyAlignment="1">
      <alignment horizontal="right" vertical="center"/>
      <protection/>
    </xf>
    <xf numFmtId="0" fontId="5" fillId="32" borderId="0" xfId="62" applyFont="1" applyFill="1" applyBorder="1" applyAlignment="1">
      <alignment horizontal="right" vertical="center"/>
      <protection/>
    </xf>
    <xf numFmtId="0" fontId="7" fillId="32" borderId="20" xfId="62" applyFont="1" applyFill="1" applyBorder="1" applyAlignment="1">
      <alignment horizontal="left" vertical="center"/>
      <protection/>
    </xf>
    <xf numFmtId="0" fontId="0" fillId="32" borderId="12" xfId="0" applyFill="1" applyBorder="1" applyAlignment="1">
      <alignment vertical="center"/>
    </xf>
    <xf numFmtId="0" fontId="0" fillId="32" borderId="15" xfId="0" applyFill="1" applyBorder="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0" fillId="32" borderId="14" xfId="0" applyFill="1" applyBorder="1" applyAlignment="1">
      <alignment vertical="center"/>
    </xf>
    <xf numFmtId="0" fontId="7" fillId="32" borderId="18" xfId="0" applyFont="1" applyFill="1" applyBorder="1" applyAlignment="1">
      <alignment horizontal="left" vertical="center"/>
    </xf>
    <xf numFmtId="0" fontId="7" fillId="32" borderId="20" xfId="0" applyFont="1" applyFill="1" applyBorder="1" applyAlignment="1">
      <alignment horizontal="left" vertical="center" indent="1"/>
    </xf>
    <xf numFmtId="0" fontId="7" fillId="32" borderId="10" xfId="0" applyNumberFormat="1" applyFont="1" applyFill="1" applyBorder="1" applyAlignment="1">
      <alignment horizontal="center" vertical="center"/>
    </xf>
    <xf numFmtId="0" fontId="0" fillId="32" borderId="12" xfId="0" applyFill="1" applyBorder="1" applyAlignment="1">
      <alignment vertical="center" wrapText="1"/>
    </xf>
    <xf numFmtId="0" fontId="0" fillId="32" borderId="18" xfId="0" applyFill="1" applyBorder="1" applyAlignment="1">
      <alignment vertical="center" wrapText="1"/>
    </xf>
    <xf numFmtId="0" fontId="0" fillId="32" borderId="19" xfId="0"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7" fillId="32" borderId="20" xfId="0" applyFont="1" applyFill="1" applyBorder="1" applyAlignment="1">
      <alignment horizontal="left" vertical="center"/>
    </xf>
    <xf numFmtId="0" fontId="7" fillId="32" borderId="14" xfId="62" applyFont="1" applyFill="1" applyBorder="1" applyAlignment="1">
      <alignment horizontal="center" vertical="center" wrapText="1"/>
      <protection/>
    </xf>
    <xf numFmtId="6" fontId="8" fillId="32" borderId="20" xfId="49" applyNumberFormat="1" applyFont="1" applyFill="1" applyBorder="1" applyAlignment="1">
      <alignment horizontal="right" vertical="center"/>
    </xf>
    <xf numFmtId="6" fontId="8" fillId="32" borderId="18" xfId="49" applyNumberFormat="1" applyFont="1" applyFill="1" applyBorder="1" applyAlignment="1">
      <alignment horizontal="distributed" vertical="center"/>
    </xf>
    <xf numFmtId="6" fontId="8" fillId="32" borderId="19" xfId="49" applyNumberFormat="1" applyFont="1" applyFill="1" applyBorder="1" applyAlignment="1">
      <alignment horizontal="right" vertical="center"/>
    </xf>
    <xf numFmtId="0" fontId="8" fillId="32" borderId="18" xfId="62" applyFont="1" applyFill="1" applyBorder="1" applyAlignment="1">
      <alignment horizontal="center" vertical="center"/>
      <protection/>
    </xf>
    <xf numFmtId="0" fontId="8" fillId="32" borderId="19" xfId="62" applyFont="1" applyFill="1" applyBorder="1" applyAlignment="1">
      <alignment horizontal="distributed" vertical="center"/>
      <protection/>
    </xf>
    <xf numFmtId="0" fontId="8" fillId="32" borderId="18" xfId="62" applyFont="1" applyFill="1" applyBorder="1" applyAlignment="1">
      <alignment horizontal="distributed" vertical="center"/>
      <protection/>
    </xf>
    <xf numFmtId="0" fontId="8" fillId="32" borderId="19" xfId="62" applyFont="1" applyFill="1" applyBorder="1" applyAlignment="1">
      <alignment vertical="center"/>
      <protection/>
    </xf>
    <xf numFmtId="0" fontId="8" fillId="32" borderId="18" xfId="62" applyFont="1" applyFill="1" applyBorder="1" applyAlignment="1">
      <alignment vertical="center"/>
      <protection/>
    </xf>
    <xf numFmtId="0" fontId="8" fillId="32" borderId="20" xfId="62" applyFont="1" applyFill="1" applyBorder="1" applyAlignment="1">
      <alignment vertical="center"/>
      <protection/>
    </xf>
    <xf numFmtId="0" fontId="8" fillId="32" borderId="20" xfId="62" applyFont="1" applyFill="1" applyBorder="1" applyAlignment="1">
      <alignment horizontal="center" vertical="center"/>
      <protection/>
    </xf>
    <xf numFmtId="49" fontId="8" fillId="32" borderId="20" xfId="62" applyNumberFormat="1" applyFont="1" applyFill="1" applyBorder="1" applyAlignment="1">
      <alignment horizontal="center" vertical="center"/>
      <protection/>
    </xf>
    <xf numFmtId="0" fontId="8" fillId="32" borderId="19" xfId="62" applyFont="1" applyFill="1" applyBorder="1" applyAlignment="1">
      <alignment horizontal="center" vertical="center"/>
      <protection/>
    </xf>
    <xf numFmtId="0" fontId="8" fillId="32" borderId="11" xfId="62" applyFont="1" applyFill="1" applyBorder="1" applyAlignment="1">
      <alignment horizontal="center" vertical="center"/>
      <protection/>
    </xf>
    <xf numFmtId="0" fontId="8" fillId="32" borderId="13" xfId="62" applyFont="1" applyFill="1" applyBorder="1" applyAlignment="1">
      <alignment horizontal="center" vertical="center"/>
      <protection/>
    </xf>
    <xf numFmtId="0" fontId="8" fillId="32" borderId="12" xfId="62" applyFont="1" applyFill="1" applyBorder="1" applyAlignment="1">
      <alignment horizontal="center" vertical="center"/>
      <protection/>
    </xf>
    <xf numFmtId="0" fontId="8" fillId="32" borderId="13" xfId="62" applyFont="1" applyFill="1" applyBorder="1" applyAlignment="1">
      <alignment horizontal="distributed" vertical="center"/>
      <protection/>
    </xf>
    <xf numFmtId="0" fontId="8" fillId="32" borderId="11" xfId="62" applyFont="1" applyFill="1" applyBorder="1" applyAlignment="1">
      <alignment horizontal="distributed" vertical="center"/>
      <protection/>
    </xf>
    <xf numFmtId="0" fontId="8" fillId="32" borderId="12" xfId="62" applyFont="1" applyFill="1" applyBorder="1" applyAlignment="1">
      <alignment horizontal="distributed" vertical="center"/>
      <protection/>
    </xf>
    <xf numFmtId="38" fontId="8" fillId="32" borderId="11" xfId="49" applyFont="1" applyFill="1" applyBorder="1" applyAlignment="1">
      <alignment horizontal="center" vertical="center"/>
    </xf>
    <xf numFmtId="0" fontId="8" fillId="32" borderId="16" xfId="62" applyFont="1" applyFill="1" applyBorder="1" applyAlignment="1">
      <alignment horizontal="center" vertical="center"/>
      <protection/>
    </xf>
    <xf numFmtId="0" fontId="8" fillId="32" borderId="17" xfId="62" applyFont="1" applyFill="1" applyBorder="1" applyAlignment="1">
      <alignment horizontal="center" vertical="center"/>
      <protection/>
    </xf>
    <xf numFmtId="0" fontId="8" fillId="32" borderId="10" xfId="62" applyFont="1" applyFill="1" applyBorder="1" applyAlignment="1">
      <alignment horizontal="center" vertical="center"/>
      <protection/>
    </xf>
    <xf numFmtId="0" fontId="8" fillId="32" borderId="17" xfId="62" applyFont="1" applyFill="1" applyBorder="1" applyAlignment="1">
      <alignment horizontal="distributed" vertical="center"/>
      <protection/>
    </xf>
    <xf numFmtId="0" fontId="8" fillId="32" borderId="16" xfId="62" applyFont="1" applyFill="1" applyBorder="1" applyAlignment="1">
      <alignment horizontal="distributed" vertical="center"/>
      <protection/>
    </xf>
    <xf numFmtId="0" fontId="8" fillId="0" borderId="10" xfId="62" applyFont="1" applyFill="1" applyBorder="1" applyAlignment="1">
      <alignment horizontal="distributed" vertical="center"/>
      <protection/>
    </xf>
    <xf numFmtId="0" fontId="8" fillId="32" borderId="10" xfId="62" applyFont="1" applyFill="1" applyBorder="1" applyAlignment="1">
      <alignment horizontal="distributed" vertical="center"/>
      <protection/>
    </xf>
    <xf numFmtId="38" fontId="8" fillId="32" borderId="16" xfId="49" applyFont="1" applyFill="1" applyBorder="1" applyAlignment="1">
      <alignment horizontal="center" vertical="center"/>
    </xf>
    <xf numFmtId="6" fontId="8" fillId="32" borderId="12" xfId="49" applyNumberFormat="1" applyFont="1" applyFill="1" applyBorder="1" applyAlignment="1">
      <alignment horizontal="right" vertical="center"/>
    </xf>
    <xf numFmtId="6" fontId="8" fillId="32" borderId="12" xfId="49" applyNumberFormat="1" applyFont="1" applyFill="1" applyBorder="1" applyAlignment="1">
      <alignment horizontal="distributed" vertical="center"/>
    </xf>
    <xf numFmtId="6" fontId="8" fillId="32" borderId="13" xfId="49" applyNumberFormat="1" applyFont="1" applyFill="1" applyBorder="1" applyAlignment="1">
      <alignment horizontal="distributed" vertical="center"/>
    </xf>
    <xf numFmtId="6" fontId="8" fillId="32" borderId="10" xfId="49" applyNumberFormat="1" applyFont="1" applyFill="1" applyBorder="1" applyAlignment="1">
      <alignment horizontal="right" vertical="center"/>
    </xf>
    <xf numFmtId="6" fontId="8" fillId="32" borderId="10" xfId="49" applyNumberFormat="1" applyFont="1" applyFill="1" applyBorder="1" applyAlignment="1">
      <alignment horizontal="distributed" vertical="center"/>
    </xf>
    <xf numFmtId="6" fontId="8" fillId="32" borderId="17" xfId="49" applyNumberFormat="1" applyFont="1" applyFill="1" applyBorder="1" applyAlignment="1">
      <alignment horizontal="distributed" vertical="center"/>
    </xf>
    <xf numFmtId="0" fontId="13" fillId="32" borderId="0" xfId="0" applyFont="1" applyFill="1" applyBorder="1" applyAlignment="1">
      <alignment vertical="center"/>
    </xf>
    <xf numFmtId="0" fontId="9" fillId="32" borderId="18" xfId="0" applyFont="1" applyFill="1" applyBorder="1" applyAlignment="1">
      <alignment horizontal="center" vertical="center"/>
    </xf>
    <xf numFmtId="0" fontId="7" fillId="32" borderId="0" xfId="62" applyFont="1" applyFill="1" applyBorder="1" applyAlignment="1">
      <alignment horizontal="left" vertical="center"/>
      <protection/>
    </xf>
    <xf numFmtId="0" fontId="29" fillId="32" borderId="14" xfId="0" applyFont="1" applyFill="1" applyBorder="1" applyAlignment="1">
      <alignment vertical="center"/>
    </xf>
    <xf numFmtId="0" fontId="29" fillId="32" borderId="0" xfId="0" applyFont="1" applyFill="1" applyBorder="1" applyAlignment="1">
      <alignment horizontal="center" vertical="center"/>
    </xf>
    <xf numFmtId="0" fontId="29" fillId="32" borderId="0" xfId="0" applyFont="1" applyFill="1" applyAlignment="1">
      <alignment vertical="center"/>
    </xf>
    <xf numFmtId="0" fontId="29" fillId="32" borderId="15" xfId="0" applyFont="1" applyFill="1" applyBorder="1" applyAlignment="1">
      <alignment horizontal="center" vertical="center"/>
    </xf>
    <xf numFmtId="0" fontId="29" fillId="32" borderId="15" xfId="0" applyFont="1" applyFill="1" applyBorder="1" applyAlignment="1">
      <alignment vertical="center"/>
    </xf>
    <xf numFmtId="0" fontId="29" fillId="32" borderId="15" xfId="0" applyFont="1" applyFill="1" applyBorder="1" applyAlignment="1">
      <alignment/>
    </xf>
    <xf numFmtId="0" fontId="29" fillId="32" borderId="16" xfId="0" applyFont="1" applyFill="1" applyBorder="1" applyAlignment="1">
      <alignment vertical="center"/>
    </xf>
    <xf numFmtId="0" fontId="29" fillId="32" borderId="10" xfId="0" applyFont="1" applyFill="1" applyBorder="1" applyAlignment="1">
      <alignment vertical="center"/>
    </xf>
    <xf numFmtId="0" fontId="29" fillId="32" borderId="10" xfId="0" applyFont="1" applyFill="1" applyBorder="1" applyAlignment="1">
      <alignment horizontal="center" vertical="center"/>
    </xf>
    <xf numFmtId="0" fontId="29" fillId="32" borderId="17" xfId="0" applyFont="1" applyFill="1" applyBorder="1" applyAlignment="1">
      <alignment horizontal="center" vertical="center"/>
    </xf>
    <xf numFmtId="0" fontId="29" fillId="32" borderId="18" xfId="0" applyFont="1" applyFill="1" applyBorder="1" applyAlignment="1">
      <alignment horizontal="center" vertical="center"/>
    </xf>
    <xf numFmtId="0" fontId="29" fillId="32" borderId="19" xfId="0" applyFont="1" applyFill="1" applyBorder="1" applyAlignment="1">
      <alignment vertical="center"/>
    </xf>
    <xf numFmtId="0" fontId="32" fillId="32" borderId="14" xfId="0" applyFont="1" applyFill="1" applyBorder="1" applyAlignment="1">
      <alignment horizontal="center" vertical="center"/>
    </xf>
    <xf numFmtId="0" fontId="32" fillId="32" borderId="15" xfId="0" applyFont="1" applyFill="1" applyBorder="1" applyAlignment="1">
      <alignment horizontal="center" vertical="center"/>
    </xf>
    <xf numFmtId="0" fontId="29" fillId="32" borderId="14" xfId="0" applyFont="1" applyFill="1" applyBorder="1" applyAlignment="1">
      <alignment horizontal="center" vertical="center"/>
    </xf>
    <xf numFmtId="0" fontId="29" fillId="32" borderId="14" xfId="0" applyFont="1" applyFill="1" applyBorder="1" applyAlignment="1">
      <alignment horizontal="distributed" vertical="center"/>
    </xf>
    <xf numFmtId="0" fontId="29" fillId="32" borderId="15" xfId="0" applyFont="1" applyFill="1" applyBorder="1" applyAlignment="1">
      <alignment horizontal="distributed"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9" fillId="0" borderId="16" xfId="0" applyFont="1" applyBorder="1" applyAlignment="1">
      <alignment vertical="center"/>
    </xf>
    <xf numFmtId="0" fontId="29" fillId="0" borderId="10" xfId="0" applyFont="1" applyBorder="1" applyAlignment="1">
      <alignment vertical="center"/>
    </xf>
    <xf numFmtId="0" fontId="29" fillId="0" borderId="17" xfId="0" applyFont="1" applyBorder="1" applyAlignment="1">
      <alignment vertical="center"/>
    </xf>
    <xf numFmtId="0" fontId="29" fillId="32" borderId="16" xfId="0" applyFont="1" applyFill="1" applyBorder="1" applyAlignment="1">
      <alignment horizontal="center" vertical="center"/>
    </xf>
    <xf numFmtId="0" fontId="29" fillId="32" borderId="17" xfId="0" applyFont="1" applyFill="1" applyBorder="1" applyAlignment="1">
      <alignment horizontal="center"/>
    </xf>
    <xf numFmtId="0" fontId="31" fillId="32" borderId="13" xfId="0" applyFont="1" applyFill="1" applyBorder="1" applyAlignment="1">
      <alignment horizontal="center" vertical="center"/>
    </xf>
    <xf numFmtId="49" fontId="31" fillId="0" borderId="14" xfId="0" applyNumberFormat="1" applyFont="1" applyBorder="1" applyAlignment="1">
      <alignment horizontal="center" vertical="center"/>
    </xf>
    <xf numFmtId="49" fontId="31" fillId="0" borderId="0" xfId="0" applyNumberFormat="1" applyFont="1" applyBorder="1" applyAlignment="1">
      <alignment horizontal="center" vertical="center"/>
    </xf>
    <xf numFmtId="0" fontId="31" fillId="0" borderId="15" xfId="0" applyFont="1" applyBorder="1" applyAlignment="1">
      <alignment horizontal="center" vertical="center"/>
    </xf>
    <xf numFmtId="49" fontId="31" fillId="0" borderId="16" xfId="0" applyNumberFormat="1" applyFont="1" applyBorder="1" applyAlignment="1">
      <alignment horizontal="center" vertical="center"/>
    </xf>
    <xf numFmtId="49" fontId="31" fillId="0" borderId="10" xfId="0" applyNumberFormat="1" applyFont="1" applyBorder="1" applyAlignment="1">
      <alignment horizontal="center" vertical="center"/>
    </xf>
    <xf numFmtId="0" fontId="31" fillId="32" borderId="17" xfId="0" applyFont="1" applyFill="1" applyBorder="1" applyAlignment="1">
      <alignment horizontal="center" vertical="center"/>
    </xf>
    <xf numFmtId="0" fontId="29" fillId="32" borderId="0" xfId="0" applyFont="1" applyFill="1" applyAlignment="1">
      <alignment horizontal="distributed" vertical="center"/>
    </xf>
    <xf numFmtId="0" fontId="29" fillId="32" borderId="10" xfId="0" applyFont="1" applyFill="1" applyBorder="1" applyAlignment="1">
      <alignment horizontal="distributed" vertical="center"/>
    </xf>
    <xf numFmtId="0" fontId="34" fillId="32" borderId="0" xfId="0" applyFont="1" applyFill="1" applyBorder="1" applyAlignment="1">
      <alignment horizontal="center" vertical="center"/>
    </xf>
    <xf numFmtId="0" fontId="30" fillId="32" borderId="0" xfId="0" applyFont="1" applyFill="1" applyBorder="1" applyAlignment="1">
      <alignment vertical="center"/>
    </xf>
    <xf numFmtId="0" fontId="30" fillId="32" borderId="0" xfId="0" applyFont="1" applyFill="1" applyBorder="1" applyAlignment="1">
      <alignment horizontal="center" vertical="center"/>
    </xf>
    <xf numFmtId="0" fontId="30" fillId="32" borderId="0" xfId="0" applyFont="1" applyFill="1" applyAlignment="1">
      <alignment vertical="center"/>
    </xf>
    <xf numFmtId="0" fontId="30" fillId="32" borderId="0" xfId="0" applyFont="1" applyFill="1" applyAlignment="1">
      <alignment horizontal="center" vertical="center"/>
    </xf>
    <xf numFmtId="0" fontId="30" fillId="32" borderId="0" xfId="0" applyFont="1" applyFill="1" applyAlignment="1">
      <alignment/>
    </xf>
    <xf numFmtId="0" fontId="30" fillId="32" borderId="0" xfId="0" applyFont="1" applyFill="1" applyBorder="1" applyAlignment="1">
      <alignment horizontal="distributed" vertical="center"/>
    </xf>
    <xf numFmtId="0" fontId="30" fillId="34" borderId="0" xfId="0" applyFont="1" applyFill="1" applyBorder="1" applyAlignment="1">
      <alignment horizontal="left" vertical="center"/>
    </xf>
    <xf numFmtId="0" fontId="30" fillId="34" borderId="0" xfId="0" applyFont="1" applyFill="1" applyAlignment="1">
      <alignment horizontal="left" vertical="center"/>
    </xf>
    <xf numFmtId="49" fontId="0" fillId="4" borderId="0" xfId="0" applyNumberFormat="1" applyFill="1" applyBorder="1" applyAlignment="1" applyProtection="1">
      <alignment horizontal="center" vertical="center"/>
      <protection/>
    </xf>
    <xf numFmtId="0" fontId="0" fillId="32" borderId="0" xfId="62" applyFont="1" applyFill="1" applyBorder="1" applyAlignment="1">
      <alignment horizontal="center" vertical="center"/>
      <protection/>
    </xf>
    <xf numFmtId="0" fontId="7" fillId="34" borderId="20" xfId="62" applyFont="1" applyFill="1" applyBorder="1" applyAlignment="1">
      <alignment vertical="center"/>
      <protection/>
    </xf>
    <xf numFmtId="0" fontId="0" fillId="32" borderId="0" xfId="0" applyFill="1" applyAlignment="1">
      <alignment horizontal="left" vertical="center"/>
    </xf>
    <xf numFmtId="0" fontId="0" fillId="0" borderId="0" xfId="0" applyBorder="1" applyAlignment="1">
      <alignment horizontal="center" vertical="center"/>
    </xf>
    <xf numFmtId="0" fontId="0" fillId="34" borderId="10" xfId="0" applyNumberFormat="1" applyFont="1" applyFill="1" applyBorder="1" applyAlignment="1">
      <alignment horizontal="center" vertical="center"/>
    </xf>
    <xf numFmtId="49" fontId="0" fillId="32" borderId="12" xfId="0" applyNumberFormat="1" applyFill="1" applyBorder="1" applyAlignment="1">
      <alignment horizontal="center" vertical="center"/>
    </xf>
    <xf numFmtId="49" fontId="0" fillId="32" borderId="10" xfId="0" applyNumberFormat="1" applyFill="1" applyBorder="1" applyAlignment="1">
      <alignment horizontal="center" vertical="center"/>
    </xf>
    <xf numFmtId="49" fontId="0" fillId="34" borderId="12" xfId="0" applyNumberFormat="1" applyFont="1" applyFill="1" applyBorder="1" applyAlignment="1">
      <alignment horizontal="center" vertical="center"/>
    </xf>
    <xf numFmtId="0" fontId="0" fillId="34" borderId="12" xfId="0" applyNumberFormat="1" applyFont="1" applyFill="1" applyBorder="1" applyAlignment="1">
      <alignment horizontal="center" vertical="center"/>
    </xf>
    <xf numFmtId="0" fontId="0" fillId="0" borderId="0" xfId="0" applyFill="1" applyBorder="1" applyAlignment="1">
      <alignment horizontal="center" vertical="center"/>
    </xf>
    <xf numFmtId="0" fontId="7" fillId="34" borderId="12" xfId="0" applyFont="1" applyFill="1" applyBorder="1" applyAlignment="1">
      <alignment vertical="center"/>
    </xf>
    <xf numFmtId="0" fontId="7" fillId="34" borderId="10" xfId="0" applyFont="1" applyFill="1" applyBorder="1" applyAlignment="1">
      <alignment horizontal="left" vertical="center"/>
    </xf>
    <xf numFmtId="49" fontId="0" fillId="34" borderId="10" xfId="0" applyNumberFormat="1" applyFont="1" applyFill="1" applyBorder="1" applyAlignment="1">
      <alignment horizontal="center" vertical="center"/>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0" fontId="0" fillId="0" borderId="10" xfId="0" applyFill="1" applyBorder="1" applyAlignment="1">
      <alignment horizontal="distributed" vertical="center"/>
    </xf>
    <xf numFmtId="0" fontId="0" fillId="34" borderId="12" xfId="0" applyFill="1" applyBorder="1" applyAlignment="1">
      <alignment horizontal="center" vertical="center"/>
    </xf>
    <xf numFmtId="0" fontId="0" fillId="34" borderId="0" xfId="0" applyFill="1" applyBorder="1" applyAlignment="1">
      <alignment horizontal="center" vertical="center"/>
    </xf>
    <xf numFmtId="0" fontId="7" fillId="34" borderId="10" xfId="0" applyFont="1" applyFill="1" applyBorder="1" applyAlignment="1">
      <alignment horizontal="center" vertical="center"/>
    </xf>
    <xf numFmtId="0" fontId="0" fillId="34" borderId="0" xfId="0" applyFill="1" applyAlignment="1">
      <alignment horizontal="center" vertical="center"/>
    </xf>
    <xf numFmtId="0" fontId="0" fillId="34" borderId="10" xfId="0" applyFill="1" applyBorder="1" applyAlignment="1">
      <alignment horizontal="center" vertical="center"/>
    </xf>
    <xf numFmtId="0" fontId="0" fillId="32" borderId="0" xfId="64" applyFont="1" applyFill="1" applyBorder="1" applyAlignment="1">
      <alignment vertical="center"/>
      <protection/>
    </xf>
    <xf numFmtId="0" fontId="9" fillId="32" borderId="0" xfId="0" applyFont="1" applyFill="1" applyAlignment="1">
      <alignment vertical="center"/>
    </xf>
    <xf numFmtId="0" fontId="0" fillId="32" borderId="0" xfId="0" applyFont="1" applyFill="1" applyBorder="1" applyAlignment="1">
      <alignment vertical="center"/>
    </xf>
    <xf numFmtId="0" fontId="38" fillId="32" borderId="0" xfId="62" applyFont="1" applyFill="1" applyAlignment="1">
      <alignment vertical="center"/>
      <protection/>
    </xf>
    <xf numFmtId="0" fontId="7" fillId="32" borderId="16" xfId="62" applyFont="1" applyFill="1" applyBorder="1" applyAlignment="1">
      <alignment horizontal="center" vertical="center"/>
      <protection/>
    </xf>
    <xf numFmtId="0" fontId="7" fillId="32" borderId="10" xfId="62" applyFont="1" applyFill="1" applyBorder="1" applyAlignment="1">
      <alignment vertical="center"/>
      <protection/>
    </xf>
    <xf numFmtId="0" fontId="7" fillId="32" borderId="31" xfId="62" applyFont="1" applyFill="1" applyBorder="1" applyAlignment="1">
      <alignment horizontal="center" vertical="center"/>
      <protection/>
    </xf>
    <xf numFmtId="0" fontId="7" fillId="32" borderId="0" xfId="62" applyFont="1" applyFill="1" applyBorder="1">
      <alignment/>
      <protection/>
    </xf>
    <xf numFmtId="0" fontId="7" fillId="34" borderId="31" xfId="62" applyFont="1" applyFill="1" applyBorder="1" applyAlignment="1">
      <alignment vertical="center"/>
      <protection/>
    </xf>
    <xf numFmtId="0" fontId="7" fillId="32" borderId="31" xfId="62" applyFont="1" applyFill="1" applyBorder="1" applyAlignment="1">
      <alignment vertical="center"/>
      <protection/>
    </xf>
    <xf numFmtId="0" fontId="15" fillId="32" borderId="31" xfId="62" applyFont="1" applyFill="1" applyBorder="1" applyAlignment="1">
      <alignment/>
      <protection/>
    </xf>
    <xf numFmtId="49" fontId="7" fillId="32" borderId="32" xfId="62" applyNumberFormat="1" applyFont="1" applyFill="1" applyBorder="1" applyAlignment="1">
      <alignment horizontal="center" vertical="center"/>
      <protection/>
    </xf>
    <xf numFmtId="0" fontId="7" fillId="32" borderId="33" xfId="62" applyFont="1" applyFill="1" applyBorder="1" applyAlignment="1">
      <alignment vertical="center"/>
      <protection/>
    </xf>
    <xf numFmtId="49" fontId="7" fillId="32" borderId="34" xfId="62" applyNumberFormat="1" applyFont="1" applyFill="1" applyBorder="1" applyAlignment="1">
      <alignment horizontal="center" vertical="center"/>
      <protection/>
    </xf>
    <xf numFmtId="0" fontId="7" fillId="32" borderId="33" xfId="62" applyFont="1" applyFill="1" applyBorder="1" applyAlignment="1">
      <alignment horizontal="center" vertical="center"/>
      <protection/>
    </xf>
    <xf numFmtId="49" fontId="7" fillId="32" borderId="35" xfId="62" applyNumberFormat="1" applyFont="1" applyFill="1" applyBorder="1" applyAlignment="1">
      <alignment horizontal="center" vertical="center"/>
      <protection/>
    </xf>
    <xf numFmtId="0" fontId="7" fillId="32" borderId="36" xfId="62" applyFont="1" applyFill="1" applyBorder="1" applyAlignment="1">
      <alignment vertical="center"/>
      <protection/>
    </xf>
    <xf numFmtId="0" fontId="15" fillId="32" borderId="0" xfId="62" applyFont="1" applyFill="1" applyBorder="1">
      <alignment/>
      <protection/>
    </xf>
    <xf numFmtId="0" fontId="7" fillId="32" borderId="36" xfId="62" applyFont="1" applyFill="1" applyBorder="1" applyAlignment="1">
      <alignment horizontal="center" vertical="center"/>
      <protection/>
    </xf>
    <xf numFmtId="0" fontId="5" fillId="32" borderId="31" xfId="62" applyFont="1" applyFill="1" applyBorder="1" applyAlignment="1">
      <alignment horizontal="right" vertical="center"/>
      <protection/>
    </xf>
    <xf numFmtId="49" fontId="8" fillId="32" borderId="36" xfId="62" applyNumberFormat="1" applyFont="1" applyFill="1" applyBorder="1" applyAlignment="1">
      <alignment horizontal="center" vertical="center"/>
      <protection/>
    </xf>
    <xf numFmtId="0" fontId="7" fillId="32" borderId="37" xfId="62" applyFont="1" applyFill="1" applyBorder="1" applyAlignment="1">
      <alignment vertical="center"/>
      <protection/>
    </xf>
    <xf numFmtId="0" fontId="7" fillId="32" borderId="38" xfId="62" applyFont="1" applyFill="1" applyBorder="1" applyAlignment="1">
      <alignment vertical="center"/>
      <protection/>
    </xf>
    <xf numFmtId="0" fontId="7" fillId="32" borderId="39" xfId="62" applyFont="1" applyFill="1" applyBorder="1" applyAlignment="1">
      <alignment vertical="center"/>
      <protection/>
    </xf>
    <xf numFmtId="0" fontId="39" fillId="0" borderId="0" xfId="0" applyFont="1" applyAlignment="1">
      <alignment vertical="center"/>
    </xf>
    <xf numFmtId="0" fontId="40" fillId="32" borderId="0" xfId="0" applyFont="1" applyFill="1" applyAlignment="1">
      <alignment vertical="center"/>
    </xf>
    <xf numFmtId="0" fontId="17" fillId="32" borderId="10" xfId="62" applyFont="1" applyFill="1" applyBorder="1" applyAlignment="1">
      <alignment horizontal="distributed" vertical="center"/>
      <protection/>
    </xf>
    <xf numFmtId="0" fontId="7" fillId="32" borderId="17" xfId="62" applyFont="1" applyFill="1" applyBorder="1" applyAlignment="1">
      <alignment/>
      <protection/>
    </xf>
    <xf numFmtId="0" fontId="0" fillId="32" borderId="12" xfId="62" applyFont="1" applyFill="1" applyBorder="1" applyAlignment="1">
      <alignment horizontal="center" vertical="center"/>
      <protection/>
    </xf>
    <xf numFmtId="0" fontId="0" fillId="0" borderId="12" xfId="62" applyFont="1" applyFill="1" applyBorder="1">
      <alignment/>
      <protection/>
    </xf>
    <xf numFmtId="0" fontId="41" fillId="0" borderId="12" xfId="62" applyFont="1" applyBorder="1">
      <alignment/>
      <protection/>
    </xf>
    <xf numFmtId="0" fontId="7" fillId="27" borderId="11" xfId="62" applyFont="1" applyFill="1" applyBorder="1">
      <alignment/>
      <protection/>
    </xf>
    <xf numFmtId="0" fontId="7" fillId="32" borderId="12" xfId="62" applyFont="1" applyFill="1" applyBorder="1">
      <alignment/>
      <protection/>
    </xf>
    <xf numFmtId="0" fontId="7" fillId="32" borderId="10" xfId="0" applyFont="1" applyFill="1" applyBorder="1" applyAlignment="1">
      <alignment horizontal="left" vertical="center"/>
    </xf>
    <xf numFmtId="0" fontId="7" fillId="32" borderId="10" xfId="64" applyFont="1" applyFill="1" applyBorder="1" applyAlignment="1">
      <alignment vertical="center"/>
      <protection/>
    </xf>
    <xf numFmtId="0" fontId="7" fillId="32" borderId="12" xfId="64" applyNumberFormat="1" applyFont="1" applyFill="1" applyBorder="1" applyAlignment="1">
      <alignment vertical="center"/>
      <protection/>
    </xf>
    <xf numFmtId="0" fontId="7" fillId="32" borderId="10" xfId="64" applyNumberFormat="1" applyFont="1" applyFill="1" applyBorder="1" applyAlignment="1">
      <alignment vertical="center"/>
      <protection/>
    </xf>
    <xf numFmtId="0" fontId="42" fillId="3" borderId="0" xfId="43" applyFont="1" applyFill="1" applyAlignment="1" applyProtection="1">
      <alignment vertical="center"/>
      <protection/>
    </xf>
    <xf numFmtId="0" fontId="0" fillId="3" borderId="0" xfId="0" applyFont="1" applyFill="1" applyBorder="1" applyAlignment="1">
      <alignment horizontal="distributed" vertical="center"/>
    </xf>
    <xf numFmtId="0" fontId="0" fillId="3" borderId="0" xfId="0" applyFill="1" applyBorder="1" applyAlignment="1">
      <alignment horizontal="center" vertical="center"/>
    </xf>
    <xf numFmtId="0" fontId="0" fillId="3" borderId="0" xfId="0" applyFill="1" applyBorder="1" applyAlignment="1">
      <alignment horizontal="left" vertical="center"/>
    </xf>
    <xf numFmtId="0" fontId="12" fillId="32" borderId="20" xfId="0" applyFont="1" applyFill="1" applyBorder="1" applyAlignment="1">
      <alignment horizontal="center" vertical="center"/>
    </xf>
    <xf numFmtId="202" fontId="12" fillId="32" borderId="20" xfId="0" applyNumberFormat="1" applyFont="1" applyFill="1" applyBorder="1" applyAlignment="1">
      <alignment vertical="center" wrapText="1"/>
    </xf>
    <xf numFmtId="0" fontId="29" fillId="0" borderId="14" xfId="0" applyFont="1" applyBorder="1" applyAlignment="1">
      <alignment vertical="center"/>
    </xf>
    <xf numFmtId="0" fontId="29" fillId="0" borderId="0" xfId="0" applyFont="1" applyBorder="1" applyAlignment="1">
      <alignment vertical="center"/>
    </xf>
    <xf numFmtId="0" fontId="29" fillId="0" borderId="15" xfId="0" applyFont="1" applyBorder="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43" xfId="0" applyFont="1" applyBorder="1" applyAlignment="1">
      <alignment vertical="center"/>
    </xf>
    <xf numFmtId="0" fontId="29" fillId="0" borderId="44" xfId="0" applyFont="1" applyBorder="1" applyAlignment="1">
      <alignment vertical="center"/>
    </xf>
    <xf numFmtId="0" fontId="29" fillId="0" borderId="45" xfId="0" applyFont="1" applyBorder="1" applyAlignment="1">
      <alignment vertical="center"/>
    </xf>
    <xf numFmtId="0" fontId="0" fillId="32" borderId="20" xfId="0" applyFont="1" applyFill="1" applyBorder="1" applyAlignment="1">
      <alignment vertical="center"/>
    </xf>
    <xf numFmtId="0" fontId="8" fillId="32" borderId="14" xfId="0" applyNumberFormat="1" applyFont="1" applyFill="1" applyBorder="1" applyAlignment="1">
      <alignment vertical="center"/>
    </xf>
    <xf numFmtId="204" fontId="0" fillId="32" borderId="18" xfId="0" applyNumberFormat="1" applyFill="1" applyBorder="1" applyAlignment="1">
      <alignment vertical="center" wrapText="1"/>
    </xf>
    <xf numFmtId="0" fontId="0" fillId="32" borderId="20" xfId="0" applyNumberFormat="1" applyFill="1" applyBorder="1" applyAlignment="1">
      <alignment vertical="center" wrapText="1"/>
    </xf>
    <xf numFmtId="0" fontId="0" fillId="32" borderId="19" xfId="0" applyNumberFormat="1" applyFill="1" applyBorder="1" applyAlignment="1">
      <alignment vertical="center" wrapText="1"/>
    </xf>
    <xf numFmtId="0" fontId="0" fillId="32" borderId="18" xfId="0" applyNumberFormat="1" applyFill="1" applyBorder="1" applyAlignment="1">
      <alignment vertical="center" wrapText="1"/>
    </xf>
    <xf numFmtId="0" fontId="0" fillId="32" borderId="13" xfId="0" applyFill="1" applyBorder="1" applyAlignment="1">
      <alignment vertical="center" wrapText="1"/>
    </xf>
    <xf numFmtId="0" fontId="0" fillId="32" borderId="0" xfId="0" applyFill="1" applyBorder="1" applyAlignment="1">
      <alignment vertical="center" wrapText="1"/>
    </xf>
    <xf numFmtId="0" fontId="0" fillId="0" borderId="20" xfId="0" applyNumberFormat="1" applyFill="1" applyBorder="1" applyAlignment="1">
      <alignment horizontal="distributed" vertical="center"/>
    </xf>
    <xf numFmtId="0" fontId="0" fillId="0" borderId="20" xfId="0" applyNumberFormat="1" applyFill="1" applyBorder="1" applyAlignment="1">
      <alignment horizontal="center" vertical="center"/>
    </xf>
    <xf numFmtId="0" fontId="33" fillId="32" borderId="0" xfId="0" applyFont="1" applyFill="1" applyAlignment="1">
      <alignment vertical="center"/>
    </xf>
    <xf numFmtId="49" fontId="0" fillId="32" borderId="0" xfId="0" applyNumberFormat="1" applyFont="1" applyFill="1" applyBorder="1" applyAlignment="1">
      <alignment horizontal="distributed" vertical="center"/>
    </xf>
    <xf numFmtId="0" fontId="0" fillId="32" borderId="0" xfId="0" applyFont="1" applyFill="1" applyBorder="1" applyAlignment="1">
      <alignment horizontal="center" vertical="center"/>
    </xf>
    <xf numFmtId="0" fontId="42" fillId="0" borderId="0" xfId="43" applyFont="1" applyAlignment="1" applyProtection="1">
      <alignment horizontal="left"/>
      <protection/>
    </xf>
    <xf numFmtId="0" fontId="20" fillId="32" borderId="0" xfId="0" applyFont="1" applyFill="1" applyAlignment="1">
      <alignment vertical="center"/>
    </xf>
    <xf numFmtId="0" fontId="0" fillId="32" borderId="17" xfId="0" applyFill="1" applyBorder="1" applyAlignment="1">
      <alignment horizontal="left" vertical="center"/>
    </xf>
    <xf numFmtId="0" fontId="0" fillId="32" borderId="13" xfId="0" applyFill="1" applyBorder="1" applyAlignment="1">
      <alignment horizontal="left" vertical="center"/>
    </xf>
    <xf numFmtId="0" fontId="12" fillId="32" borderId="0" xfId="62" applyFont="1" applyFill="1" applyBorder="1" applyAlignment="1">
      <alignment vertical="center"/>
      <protection/>
    </xf>
    <xf numFmtId="0" fontId="15" fillId="32" borderId="0" xfId="62" applyFill="1" applyBorder="1">
      <alignment/>
      <protection/>
    </xf>
    <xf numFmtId="0" fontId="0" fillId="0" borderId="0" xfId="0" applyFont="1" applyBorder="1" applyAlignment="1">
      <alignment/>
    </xf>
    <xf numFmtId="0" fontId="10" fillId="32" borderId="0" xfId="0" applyFont="1" applyFill="1" applyBorder="1" applyAlignment="1">
      <alignment vertical="center"/>
    </xf>
    <xf numFmtId="0" fontId="7" fillId="0" borderId="0" xfId="0" applyFont="1" applyBorder="1" applyAlignment="1">
      <alignment/>
    </xf>
    <xf numFmtId="0" fontId="0" fillId="32" borderId="0" xfId="0" applyFont="1" applyFill="1" applyBorder="1" applyAlignment="1">
      <alignment horizontal="left" vertical="center"/>
    </xf>
    <xf numFmtId="49" fontId="0" fillId="32" borderId="0" xfId="0" applyNumberFormat="1" applyFont="1" applyFill="1" applyBorder="1" applyAlignment="1">
      <alignment vertical="center"/>
    </xf>
    <xf numFmtId="49" fontId="0" fillId="32" borderId="0" xfId="0" applyNumberFormat="1" applyFont="1" applyFill="1" applyBorder="1" applyAlignment="1">
      <alignment horizontal="center" vertical="center"/>
    </xf>
    <xf numFmtId="0" fontId="0" fillId="32" borderId="0" xfId="0" applyNumberFormat="1" applyFont="1" applyFill="1" applyBorder="1" applyAlignment="1">
      <alignment horizontal="center" vertical="center"/>
    </xf>
    <xf numFmtId="6" fontId="0" fillId="32" borderId="0" xfId="58" applyFont="1" applyFill="1" applyBorder="1" applyAlignment="1">
      <alignment horizontal="left" vertical="center"/>
    </xf>
    <xf numFmtId="6" fontId="0" fillId="32" borderId="0" xfId="58" applyFont="1" applyFill="1" applyBorder="1" applyAlignment="1">
      <alignment vertical="center"/>
    </xf>
    <xf numFmtId="0" fontId="21" fillId="32" borderId="24" xfId="0" applyFont="1" applyFill="1" applyBorder="1" applyAlignment="1">
      <alignment vertical="distributed" textRotation="255"/>
    </xf>
    <xf numFmtId="0" fontId="11" fillId="32" borderId="24" xfId="0" applyFont="1" applyFill="1" applyBorder="1" applyAlignment="1">
      <alignment vertical="distributed" textRotation="255"/>
    </xf>
    <xf numFmtId="0" fontId="25" fillId="0" borderId="0" xfId="0" applyFont="1" applyAlignment="1">
      <alignment vertical="center"/>
    </xf>
    <xf numFmtId="0" fontId="42" fillId="0" borderId="0" xfId="43" applyFont="1" applyFill="1" applyAlignment="1" applyProtection="1">
      <alignment horizontal="left" vertical="center"/>
      <protection/>
    </xf>
    <xf numFmtId="0" fontId="0" fillId="0" borderId="0" xfId="0" applyFont="1" applyFill="1" applyAlignment="1">
      <alignment horizontal="center" vertical="center"/>
    </xf>
    <xf numFmtId="0" fontId="46" fillId="0" borderId="0" xfId="43" applyFont="1" applyAlignment="1" applyProtection="1">
      <alignment horizontal="left"/>
      <protection/>
    </xf>
    <xf numFmtId="0" fontId="10" fillId="0" borderId="0" xfId="0" applyFont="1" applyAlignment="1">
      <alignment/>
    </xf>
    <xf numFmtId="0" fontId="47" fillId="0" borderId="0" xfId="43" applyFont="1" applyAlignment="1" applyProtection="1">
      <alignment horizontal="left"/>
      <protection/>
    </xf>
    <xf numFmtId="0" fontId="8" fillId="0" borderId="0" xfId="0" applyFont="1" applyAlignment="1">
      <alignment/>
    </xf>
    <xf numFmtId="0" fontId="48" fillId="0" borderId="0" xfId="43" applyFont="1" applyAlignment="1" applyProtection="1">
      <alignment horizontal="left" vertical="center"/>
      <protection/>
    </xf>
    <xf numFmtId="0" fontId="25" fillId="35" borderId="0" xfId="0" applyFont="1" applyFill="1" applyAlignment="1">
      <alignment vertical="center"/>
    </xf>
    <xf numFmtId="0" fontId="0" fillId="0" borderId="0" xfId="0" applyFont="1" applyAlignment="1">
      <alignment horizontal="center" vertical="center"/>
    </xf>
    <xf numFmtId="0" fontId="42" fillId="0" borderId="0" xfId="43" applyFont="1" applyAlignment="1" applyProtection="1">
      <alignment horizontal="left" vertical="center"/>
      <protection/>
    </xf>
    <xf numFmtId="0" fontId="0" fillId="0" borderId="0" xfId="64" applyFont="1" applyFill="1" applyAlignment="1">
      <alignment horizontal="center" vertical="center"/>
      <protection/>
    </xf>
    <xf numFmtId="0" fontId="42" fillId="0" borderId="0" xfId="43" applyFont="1" applyFill="1" applyAlignment="1" applyProtection="1">
      <alignment horizontal="left"/>
      <protection/>
    </xf>
    <xf numFmtId="0" fontId="41" fillId="0" borderId="0" xfId="62" applyFont="1" applyFill="1">
      <alignment/>
      <protection/>
    </xf>
    <xf numFmtId="0" fontId="0" fillId="0" borderId="46" xfId="62" applyFont="1" applyFill="1" applyBorder="1" applyAlignment="1">
      <alignment vertical="center"/>
      <protection/>
    </xf>
    <xf numFmtId="0" fontId="10" fillId="0" borderId="0" xfId="62" applyFont="1" applyFill="1">
      <alignment/>
      <protection/>
    </xf>
    <xf numFmtId="0" fontId="49" fillId="0" borderId="0" xfId="62" applyFont="1" applyFill="1" applyBorder="1">
      <alignment/>
      <protection/>
    </xf>
    <xf numFmtId="0" fontId="10" fillId="0" borderId="0" xfId="62" applyFont="1" applyFill="1" applyBorder="1" applyAlignment="1">
      <alignment horizontal="center" vertical="center"/>
      <protection/>
    </xf>
    <xf numFmtId="49" fontId="10" fillId="0" borderId="0" xfId="62" applyNumberFormat="1" applyFont="1" applyFill="1" applyBorder="1" applyAlignment="1">
      <alignment horizontal="center" vertical="center"/>
      <protection/>
    </xf>
    <xf numFmtId="0" fontId="10" fillId="0" borderId="0" xfId="62" applyFont="1" applyFill="1" applyBorder="1">
      <alignment/>
      <protection/>
    </xf>
    <xf numFmtId="0" fontId="10" fillId="0" borderId="0" xfId="0" applyFont="1" applyFill="1" applyBorder="1" applyAlignment="1">
      <alignment/>
    </xf>
    <xf numFmtId="0" fontId="42" fillId="0" borderId="0" xfId="43" applyFont="1" applyFill="1" applyAlignment="1" applyProtection="1">
      <alignment/>
      <protection/>
    </xf>
    <xf numFmtId="0" fontId="0" fillId="0" borderId="0" xfId="0" applyFont="1" applyFill="1" applyAlignment="1">
      <alignment vertical="center"/>
    </xf>
    <xf numFmtId="0" fontId="0" fillId="3" borderId="0" xfId="0" applyFont="1" applyFill="1" applyAlignment="1">
      <alignment vertical="center"/>
    </xf>
    <xf numFmtId="0" fontId="0" fillId="32" borderId="0" xfId="0" applyFill="1" applyAlignment="1" quotePrefix="1">
      <alignment horizontal="center" vertical="center"/>
    </xf>
    <xf numFmtId="0" fontId="15" fillId="0" borderId="0" xfId="63">
      <alignment vertical="center"/>
      <protection/>
    </xf>
    <xf numFmtId="0" fontId="50" fillId="0" borderId="0" xfId="63" applyFont="1" applyAlignment="1">
      <alignment vertical="center"/>
      <protection/>
    </xf>
    <xf numFmtId="0" fontId="50" fillId="0" borderId="0" xfId="63" applyFont="1">
      <alignment vertical="center"/>
      <protection/>
    </xf>
    <xf numFmtId="0" fontId="50" fillId="0" borderId="0" xfId="63" applyFont="1" applyAlignment="1">
      <alignment horizontal="left" vertical="center"/>
      <protection/>
    </xf>
    <xf numFmtId="0" fontId="53" fillId="0" borderId="0" xfId="63" applyFont="1" applyBorder="1" applyAlignment="1">
      <alignment horizontal="left" vertical="center"/>
      <protection/>
    </xf>
    <xf numFmtId="0" fontId="31" fillId="0" borderId="0" xfId="63" applyFont="1">
      <alignment vertical="center"/>
      <protection/>
    </xf>
    <xf numFmtId="0" fontId="50" fillId="32" borderId="0" xfId="63" applyFont="1" applyFill="1" applyAlignment="1">
      <alignment horizontal="center" vertical="center"/>
      <protection/>
    </xf>
    <xf numFmtId="0" fontId="52" fillId="32" borderId="0" xfId="63" applyFont="1" applyFill="1" applyAlignment="1">
      <alignment horizontal="center" vertical="top"/>
      <protection/>
    </xf>
    <xf numFmtId="0" fontId="50" fillId="32" borderId="18" xfId="63" applyFont="1" applyFill="1" applyBorder="1" applyAlignment="1">
      <alignment horizontal="left" vertical="center"/>
      <protection/>
    </xf>
    <xf numFmtId="0" fontId="50" fillId="32" borderId="20" xfId="63" applyFont="1" applyFill="1" applyBorder="1" applyAlignment="1">
      <alignment vertical="center"/>
      <protection/>
    </xf>
    <xf numFmtId="0" fontId="50" fillId="32" borderId="20" xfId="63" applyFont="1" applyFill="1" applyBorder="1">
      <alignment vertical="center"/>
      <protection/>
    </xf>
    <xf numFmtId="0" fontId="50" fillId="32" borderId="33" xfId="63" applyFont="1" applyFill="1" applyBorder="1">
      <alignment vertical="center"/>
      <protection/>
    </xf>
    <xf numFmtId="0" fontId="50" fillId="32" borderId="47" xfId="63" applyFont="1" applyFill="1" applyBorder="1" applyAlignment="1">
      <alignment vertical="center"/>
      <protection/>
    </xf>
    <xf numFmtId="0" fontId="50" fillId="32" borderId="48" xfId="63" applyFont="1" applyFill="1" applyBorder="1" applyAlignment="1">
      <alignment vertical="center"/>
      <protection/>
    </xf>
    <xf numFmtId="0" fontId="50" fillId="32" borderId="34" xfId="63" applyFont="1" applyFill="1" applyBorder="1">
      <alignment vertical="center"/>
      <protection/>
    </xf>
    <xf numFmtId="0" fontId="50" fillId="32" borderId="49" xfId="63" applyFont="1" applyFill="1" applyBorder="1" applyAlignment="1">
      <alignment horizontal="center" vertical="center"/>
      <protection/>
    </xf>
    <xf numFmtId="0" fontId="50" fillId="32" borderId="0" xfId="63" applyFont="1" applyFill="1" applyAlignment="1">
      <alignment vertical="center"/>
      <protection/>
    </xf>
    <xf numFmtId="0" fontId="50" fillId="32" borderId="0" xfId="63" applyFont="1" applyFill="1" applyAlignment="1">
      <alignment horizontal="right" vertical="center"/>
      <protection/>
    </xf>
    <xf numFmtId="0" fontId="50" fillId="32" borderId="10" xfId="63" applyFont="1" applyFill="1" applyBorder="1" applyAlignment="1">
      <alignment horizontal="center" vertical="center"/>
      <protection/>
    </xf>
    <xf numFmtId="0" fontId="50" fillId="32" borderId="20" xfId="63" applyFont="1" applyFill="1" applyBorder="1" applyAlignment="1">
      <alignment horizontal="center" vertical="center"/>
      <protection/>
    </xf>
    <xf numFmtId="0" fontId="50" fillId="32" borderId="12" xfId="63" applyFont="1" applyFill="1" applyBorder="1" applyAlignment="1">
      <alignment horizontal="center" vertical="center"/>
      <protection/>
    </xf>
    <xf numFmtId="0" fontId="50" fillId="35" borderId="0" xfId="63" applyFont="1" applyFill="1" applyAlignment="1">
      <alignment vertical="center"/>
      <protection/>
    </xf>
    <xf numFmtId="0" fontId="50" fillId="35" borderId="0" xfId="63" applyFont="1" applyFill="1" applyAlignment="1">
      <alignment horizontal="center" vertical="center"/>
      <protection/>
    </xf>
    <xf numFmtId="0" fontId="50" fillId="32" borderId="50" xfId="63" applyFont="1" applyFill="1" applyBorder="1" applyAlignment="1">
      <alignment vertical="center"/>
      <protection/>
    </xf>
    <xf numFmtId="0" fontId="50" fillId="32" borderId="51" xfId="63" applyFont="1" applyFill="1" applyBorder="1" applyAlignment="1">
      <alignment horizontal="center" vertical="center"/>
      <protection/>
    </xf>
    <xf numFmtId="0" fontId="50" fillId="32" borderId="52" xfId="63" applyFont="1" applyFill="1" applyBorder="1" applyAlignment="1">
      <alignment horizontal="center" vertical="center"/>
      <protection/>
    </xf>
    <xf numFmtId="0" fontId="50" fillId="32" borderId="33" xfId="63" applyFont="1" applyFill="1" applyBorder="1" applyAlignment="1">
      <alignment horizontal="center" vertical="center"/>
      <protection/>
    </xf>
    <xf numFmtId="0" fontId="50" fillId="34" borderId="20" xfId="63" applyFont="1" applyFill="1" applyBorder="1" applyAlignment="1">
      <alignment horizontal="center" vertical="center"/>
      <protection/>
    </xf>
    <xf numFmtId="0" fontId="50" fillId="32" borderId="18" xfId="63" applyFont="1" applyFill="1" applyBorder="1" applyAlignment="1">
      <alignment vertical="center"/>
      <protection/>
    </xf>
    <xf numFmtId="0" fontId="50" fillId="32" borderId="0" xfId="63" applyFont="1" applyFill="1">
      <alignment vertical="center"/>
      <protection/>
    </xf>
    <xf numFmtId="0" fontId="50" fillId="32" borderId="53" xfId="63" applyFont="1" applyFill="1" applyBorder="1">
      <alignment vertical="center"/>
      <protection/>
    </xf>
    <xf numFmtId="0" fontId="50" fillId="32" borderId="54" xfId="63" applyFont="1" applyFill="1" applyBorder="1">
      <alignment vertical="center"/>
      <protection/>
    </xf>
    <xf numFmtId="0" fontId="50" fillId="32" borderId="35" xfId="63" applyFont="1" applyFill="1" applyBorder="1">
      <alignment vertical="center"/>
      <protection/>
    </xf>
    <xf numFmtId="0" fontId="50" fillId="32" borderId="55" xfId="63" applyFont="1" applyFill="1" applyBorder="1">
      <alignment vertical="center"/>
      <protection/>
    </xf>
    <xf numFmtId="0" fontId="50" fillId="32" borderId="56" xfId="63" applyFont="1" applyFill="1" applyBorder="1">
      <alignment vertical="center"/>
      <protection/>
    </xf>
    <xf numFmtId="0" fontId="50" fillId="32" borderId="12" xfId="63" applyFont="1" applyFill="1" applyBorder="1" applyAlignment="1">
      <alignment horizontal="center" vertical="center" shrinkToFit="1"/>
      <protection/>
    </xf>
    <xf numFmtId="0" fontId="50" fillId="32" borderId="11" xfId="63" applyFont="1" applyFill="1" applyBorder="1" applyAlignment="1">
      <alignment vertical="center" shrinkToFit="1"/>
      <protection/>
    </xf>
    <xf numFmtId="0" fontId="50" fillId="32" borderId="10" xfId="63" applyFont="1" applyFill="1" applyBorder="1" applyAlignment="1">
      <alignment horizontal="center" vertical="center" shrinkToFit="1"/>
      <protection/>
    </xf>
    <xf numFmtId="0" fontId="50" fillId="32" borderId="57" xfId="63" applyFont="1" applyFill="1" applyBorder="1" applyAlignment="1">
      <alignment vertical="center"/>
      <protection/>
    </xf>
    <xf numFmtId="0" fontId="50" fillId="34" borderId="33" xfId="63" applyFont="1" applyFill="1" applyBorder="1" applyAlignment="1">
      <alignment horizontal="left" vertical="center"/>
      <protection/>
    </xf>
    <xf numFmtId="0" fontId="50" fillId="32" borderId="37" xfId="63" applyFont="1" applyFill="1" applyBorder="1" applyAlignment="1">
      <alignment horizontal="center" vertical="center" wrapText="1"/>
      <protection/>
    </xf>
    <xf numFmtId="0" fontId="50" fillId="32" borderId="36" xfId="63" applyFont="1" applyFill="1" applyBorder="1" applyAlignment="1">
      <alignment horizontal="center" vertical="center" wrapText="1"/>
      <protection/>
    </xf>
    <xf numFmtId="0" fontId="50" fillId="32" borderId="39" xfId="63" applyFont="1" applyFill="1" applyBorder="1" applyAlignment="1">
      <alignment horizontal="center" vertical="center"/>
      <protection/>
    </xf>
    <xf numFmtId="0" fontId="50" fillId="32" borderId="58" xfId="63" applyFont="1" applyFill="1" applyBorder="1" applyAlignment="1">
      <alignment horizontal="center" vertical="center"/>
      <protection/>
    </xf>
    <xf numFmtId="0" fontId="50" fillId="32" borderId="59" xfId="63" applyFont="1" applyFill="1" applyBorder="1" applyAlignment="1">
      <alignment vertical="center"/>
      <protection/>
    </xf>
    <xf numFmtId="0" fontId="54" fillId="32" borderId="0" xfId="63" applyFont="1" applyFill="1">
      <alignment vertical="center"/>
      <protection/>
    </xf>
    <xf numFmtId="0" fontId="54" fillId="32" borderId="0" xfId="63" applyFont="1" applyFill="1" applyAlignment="1">
      <alignment vertical="center"/>
      <protection/>
    </xf>
    <xf numFmtId="0" fontId="54" fillId="35" borderId="0" xfId="63" applyFont="1" applyFill="1" applyAlignment="1">
      <alignment horizontal="center" vertical="center"/>
      <protection/>
    </xf>
    <xf numFmtId="0" fontId="50" fillId="32" borderId="12" xfId="63" applyFont="1" applyFill="1" applyBorder="1" applyAlignment="1">
      <alignment vertical="center"/>
      <protection/>
    </xf>
    <xf numFmtId="0" fontId="50" fillId="35" borderId="48" xfId="63" applyFont="1" applyFill="1" applyBorder="1" applyAlignment="1">
      <alignment horizontal="center" vertical="center"/>
      <protection/>
    </xf>
    <xf numFmtId="0" fontId="50" fillId="32" borderId="60" xfId="63" applyFont="1" applyFill="1" applyBorder="1" applyAlignment="1">
      <alignment horizontal="center" vertical="center"/>
      <protection/>
    </xf>
    <xf numFmtId="0" fontId="50" fillId="32" borderId="10" xfId="63" applyFont="1" applyFill="1" applyBorder="1" applyAlignment="1">
      <alignment vertical="center"/>
      <protection/>
    </xf>
    <xf numFmtId="0" fontId="50" fillId="32" borderId="16" xfId="63" applyFont="1" applyFill="1" applyBorder="1" applyAlignment="1">
      <alignment vertical="center" shrinkToFit="1"/>
      <protection/>
    </xf>
    <xf numFmtId="0" fontId="50" fillId="32" borderId="61" xfId="63" applyFont="1" applyFill="1" applyBorder="1" applyAlignment="1">
      <alignment vertical="center"/>
      <protection/>
    </xf>
    <xf numFmtId="0" fontId="50" fillId="32" borderId="0" xfId="63" applyFont="1" applyFill="1" applyAlignment="1">
      <alignment vertical="center" shrinkToFit="1"/>
      <protection/>
    </xf>
    <xf numFmtId="0" fontId="54" fillId="32" borderId="0" xfId="63" applyFont="1" applyFill="1" applyAlignment="1">
      <alignment horizontal="left" vertical="center"/>
      <protection/>
    </xf>
    <xf numFmtId="0" fontId="54" fillId="0" borderId="0" xfId="63" applyFont="1" applyFill="1" applyAlignment="1">
      <alignment horizontal="left" vertical="center"/>
      <protection/>
    </xf>
    <xf numFmtId="0" fontId="54" fillId="0" borderId="0" xfId="63" applyFont="1" applyFill="1" applyBorder="1" applyAlignment="1">
      <alignment horizontal="center" vertical="center"/>
      <protection/>
    </xf>
    <xf numFmtId="0" fontId="50" fillId="0" borderId="0" xfId="63" applyFont="1" applyFill="1" applyBorder="1">
      <alignment vertical="center"/>
      <protection/>
    </xf>
    <xf numFmtId="0" fontId="52" fillId="0" borderId="0" xfId="63" applyFont="1" applyFill="1" applyAlignment="1">
      <alignment vertical="top"/>
      <protection/>
    </xf>
    <xf numFmtId="0" fontId="52" fillId="0" borderId="0" xfId="63" applyFont="1" applyFill="1" applyBorder="1" applyAlignment="1">
      <alignment vertical="top"/>
      <protection/>
    </xf>
    <xf numFmtId="0" fontId="50" fillId="32" borderId="0" xfId="63" applyFont="1" applyFill="1" applyBorder="1" applyAlignment="1">
      <alignment vertical="center"/>
      <protection/>
    </xf>
    <xf numFmtId="0" fontId="50" fillId="0" borderId="0" xfId="63" applyFont="1" applyFill="1" applyBorder="1" applyAlignment="1">
      <alignment vertical="center"/>
      <protection/>
    </xf>
    <xf numFmtId="0" fontId="54" fillId="0" borderId="0" xfId="63" applyFont="1" applyFill="1">
      <alignment vertical="center"/>
      <protection/>
    </xf>
    <xf numFmtId="0" fontId="54" fillId="0" borderId="0" xfId="63" applyFont="1" applyFill="1" applyBorder="1">
      <alignment vertical="center"/>
      <protection/>
    </xf>
    <xf numFmtId="0" fontId="50" fillId="0" borderId="0" xfId="63" applyFont="1" applyFill="1" applyBorder="1" applyAlignment="1">
      <alignment horizontal="center" vertical="center"/>
      <protection/>
    </xf>
    <xf numFmtId="0" fontId="50" fillId="0" borderId="0" xfId="63" applyFont="1" applyFill="1" applyBorder="1" applyAlignment="1">
      <alignment horizontal="center" vertical="center" shrinkToFit="1"/>
      <protection/>
    </xf>
    <xf numFmtId="0" fontId="50" fillId="0" borderId="0" xfId="63" applyFont="1" applyFill="1" applyBorder="1" applyAlignment="1">
      <alignment vertical="center" wrapText="1"/>
      <protection/>
    </xf>
    <xf numFmtId="0" fontId="50" fillId="32" borderId="14" xfId="63" applyFont="1" applyFill="1" applyBorder="1" applyAlignment="1">
      <alignment vertical="center"/>
      <protection/>
    </xf>
    <xf numFmtId="0" fontId="50" fillId="32" borderId="43" xfId="63" applyFont="1" applyFill="1" applyBorder="1" applyAlignment="1">
      <alignment vertical="center"/>
      <protection/>
    </xf>
    <xf numFmtId="0" fontId="50" fillId="32" borderId="45" xfId="63" applyFont="1" applyFill="1" applyBorder="1" applyAlignment="1">
      <alignment vertical="center"/>
      <protection/>
    </xf>
    <xf numFmtId="0" fontId="50" fillId="32" borderId="44" xfId="63" applyFont="1" applyFill="1" applyBorder="1" applyAlignment="1">
      <alignment vertical="center"/>
      <protection/>
    </xf>
    <xf numFmtId="0" fontId="50" fillId="32" borderId="62" xfId="63" applyFont="1" applyFill="1" applyBorder="1" applyAlignment="1">
      <alignment vertical="center"/>
      <protection/>
    </xf>
    <xf numFmtId="0" fontId="50" fillId="32" borderId="16" xfId="63" applyFont="1" applyFill="1" applyBorder="1" applyAlignment="1">
      <alignment vertical="center"/>
      <protection/>
    </xf>
    <xf numFmtId="0" fontId="50" fillId="32" borderId="63" xfId="63" applyFont="1" applyFill="1" applyBorder="1" applyAlignment="1">
      <alignment vertical="center"/>
      <protection/>
    </xf>
    <xf numFmtId="0" fontId="50" fillId="32" borderId="64" xfId="63" applyFont="1" applyFill="1" applyBorder="1" applyAlignment="1">
      <alignment vertical="center"/>
      <protection/>
    </xf>
    <xf numFmtId="0" fontId="50" fillId="32" borderId="65" xfId="63" applyFont="1" applyFill="1" applyBorder="1" applyAlignment="1">
      <alignment vertical="center"/>
      <protection/>
    </xf>
    <xf numFmtId="0" fontId="50" fillId="32" borderId="66" xfId="63" applyFont="1" applyFill="1" applyBorder="1" applyAlignment="1">
      <alignment vertical="center"/>
      <protection/>
    </xf>
    <xf numFmtId="0" fontId="50" fillId="32" borderId="67" xfId="63" applyFont="1" applyFill="1" applyBorder="1" applyAlignment="1">
      <alignment vertical="center"/>
      <protection/>
    </xf>
    <xf numFmtId="0" fontId="50" fillId="32" borderId="68" xfId="63" applyFont="1" applyFill="1" applyBorder="1" applyAlignment="1">
      <alignment vertical="center"/>
      <protection/>
    </xf>
    <xf numFmtId="0" fontId="50" fillId="32" borderId="69" xfId="63" applyFont="1" applyFill="1" applyBorder="1" applyAlignment="1">
      <alignment vertical="center"/>
      <protection/>
    </xf>
    <xf numFmtId="0" fontId="50" fillId="32" borderId="70" xfId="63" applyFont="1" applyFill="1" applyBorder="1" applyAlignment="1">
      <alignment vertical="center"/>
      <protection/>
    </xf>
    <xf numFmtId="0" fontId="50" fillId="32" borderId="69" xfId="63" applyFont="1" applyFill="1" applyBorder="1" applyAlignment="1">
      <alignment horizontal="center" vertical="center"/>
      <protection/>
    </xf>
    <xf numFmtId="0" fontId="50" fillId="32" borderId="11" xfId="63" applyFont="1" applyFill="1" applyBorder="1" applyAlignment="1">
      <alignment vertical="center"/>
      <protection/>
    </xf>
    <xf numFmtId="0" fontId="50" fillId="32" borderId="12" xfId="63" applyFont="1" applyFill="1" applyBorder="1" applyAlignment="1">
      <alignment horizontal="distributed" vertical="center"/>
      <protection/>
    </xf>
    <xf numFmtId="0" fontId="50" fillId="32" borderId="0" xfId="63" applyFont="1" applyFill="1" applyBorder="1" applyAlignment="1">
      <alignment horizontal="distributed" vertical="center"/>
      <protection/>
    </xf>
    <xf numFmtId="0" fontId="50" fillId="32" borderId="0" xfId="63" applyFont="1" applyFill="1" applyBorder="1" applyAlignment="1">
      <alignment horizontal="center" vertical="center"/>
      <protection/>
    </xf>
    <xf numFmtId="0" fontId="15" fillId="32" borderId="0" xfId="63" applyFill="1">
      <alignment vertical="center"/>
      <protection/>
    </xf>
    <xf numFmtId="0" fontId="15" fillId="0" borderId="0" xfId="63" applyFill="1">
      <alignment vertical="center"/>
      <protection/>
    </xf>
    <xf numFmtId="0" fontId="15" fillId="0" borderId="0" xfId="63" applyFill="1" applyBorder="1">
      <alignment vertical="center"/>
      <protection/>
    </xf>
    <xf numFmtId="0" fontId="53" fillId="0" borderId="0" xfId="63" applyFont="1" applyFill="1" applyBorder="1" applyAlignment="1">
      <alignment vertical="center"/>
      <protection/>
    </xf>
    <xf numFmtId="0" fontId="53" fillId="0" borderId="0" xfId="63" applyFont="1" applyBorder="1" applyAlignment="1">
      <alignment vertical="center"/>
      <protection/>
    </xf>
    <xf numFmtId="0" fontId="50" fillId="32" borderId="11" xfId="63" applyFont="1" applyFill="1" applyBorder="1" applyAlignment="1">
      <alignment horizontal="left" vertical="center"/>
      <protection/>
    </xf>
    <xf numFmtId="0" fontId="50" fillId="32" borderId="13" xfId="63" applyFont="1" applyFill="1" applyBorder="1" applyAlignment="1">
      <alignment horizontal="left" vertical="center"/>
      <protection/>
    </xf>
    <xf numFmtId="0" fontId="50" fillId="32" borderId="67" xfId="63" applyFont="1" applyFill="1" applyBorder="1" applyAlignment="1">
      <alignment horizontal="center" vertical="center"/>
      <protection/>
    </xf>
    <xf numFmtId="0" fontId="54" fillId="32" borderId="68" xfId="63" applyFont="1" applyFill="1" applyBorder="1" applyAlignment="1">
      <alignment horizontal="center" vertical="center"/>
      <protection/>
    </xf>
    <xf numFmtId="0" fontId="54" fillId="32" borderId="67" xfId="63" applyFont="1" applyFill="1" applyBorder="1" applyAlignment="1">
      <alignment horizontal="center" vertical="center"/>
      <protection/>
    </xf>
    <xf numFmtId="0" fontId="50" fillId="32" borderId="71" xfId="63" applyFont="1" applyFill="1" applyBorder="1" applyAlignment="1">
      <alignment vertical="center"/>
      <protection/>
    </xf>
    <xf numFmtId="0" fontId="50" fillId="32" borderId="13" xfId="63" applyFont="1" applyFill="1" applyBorder="1" applyAlignment="1">
      <alignment vertical="center"/>
      <protection/>
    </xf>
    <xf numFmtId="0" fontId="50" fillId="32" borderId="17" xfId="63" applyFont="1" applyFill="1" applyBorder="1" applyAlignment="1">
      <alignment vertical="center" shrinkToFit="1"/>
      <protection/>
    </xf>
    <xf numFmtId="0" fontId="50" fillId="32" borderId="16" xfId="63" applyFont="1" applyFill="1" applyBorder="1" applyAlignment="1">
      <alignment horizontal="center" vertical="center" shrinkToFit="1"/>
      <protection/>
    </xf>
    <xf numFmtId="0" fontId="50" fillId="32" borderId="17" xfId="63" applyFont="1" applyFill="1" applyBorder="1" applyAlignment="1">
      <alignment horizontal="center" vertical="center" shrinkToFit="1"/>
      <protection/>
    </xf>
    <xf numFmtId="0" fontId="50" fillId="32" borderId="72" xfId="63" applyFont="1" applyFill="1" applyBorder="1" applyAlignment="1">
      <alignment vertical="center"/>
      <protection/>
    </xf>
    <xf numFmtId="0" fontId="50" fillId="32" borderId="17" xfId="63" applyFont="1" applyFill="1" applyBorder="1" applyAlignment="1">
      <alignment vertical="center"/>
      <protection/>
    </xf>
    <xf numFmtId="0" fontId="50" fillId="32" borderId="71" xfId="63" applyFont="1" applyFill="1" applyBorder="1" applyAlignment="1">
      <alignment horizontal="center" vertical="center"/>
      <protection/>
    </xf>
    <xf numFmtId="0" fontId="50" fillId="32" borderId="73" xfId="63" applyFont="1" applyFill="1" applyBorder="1" applyAlignment="1">
      <alignment vertical="center"/>
      <protection/>
    </xf>
    <xf numFmtId="0" fontId="50" fillId="32" borderId="15" xfId="63" applyFont="1" applyFill="1" applyBorder="1" applyAlignment="1">
      <alignment vertical="center"/>
      <protection/>
    </xf>
    <xf numFmtId="0" fontId="50" fillId="32" borderId="72" xfId="63" applyFont="1" applyFill="1" applyBorder="1" applyAlignment="1">
      <alignment horizontal="center" vertical="center"/>
      <protection/>
    </xf>
    <xf numFmtId="0" fontId="55" fillId="0" borderId="0" xfId="63" applyFont="1">
      <alignment vertical="center"/>
      <protection/>
    </xf>
    <xf numFmtId="0" fontId="0" fillId="36" borderId="0" xfId="0" applyFill="1" applyAlignment="1">
      <alignment/>
    </xf>
    <xf numFmtId="0" fontId="0" fillId="32" borderId="0" xfId="62" applyFont="1" applyFill="1" applyBorder="1" applyAlignment="1">
      <alignment vertical="center"/>
      <protection/>
    </xf>
    <xf numFmtId="0" fontId="0" fillId="36" borderId="0" xfId="0" applyFill="1" applyAlignment="1">
      <alignment horizontal="center" vertical="center"/>
    </xf>
    <xf numFmtId="0" fontId="18" fillId="32" borderId="0" xfId="0" applyFont="1" applyFill="1" applyBorder="1" applyAlignment="1">
      <alignment horizontal="left" vertical="center"/>
    </xf>
    <xf numFmtId="0" fontId="7" fillId="32" borderId="0" xfId="0" applyFont="1" applyFill="1" applyAlignment="1">
      <alignment horizontal="left" vertical="center"/>
    </xf>
    <xf numFmtId="0" fontId="5" fillId="32" borderId="0" xfId="0" applyFont="1" applyFill="1" applyBorder="1" applyAlignment="1">
      <alignment horizontal="left" vertical="center"/>
    </xf>
    <xf numFmtId="0" fontId="29" fillId="32" borderId="0" xfId="0" applyFont="1" applyFill="1" applyBorder="1" applyAlignment="1">
      <alignment horizontal="left" vertical="center"/>
    </xf>
    <xf numFmtId="0" fontId="29" fillId="32" borderId="0" xfId="0" applyFont="1" applyFill="1" applyAlignment="1">
      <alignment horizontal="center" vertical="center"/>
    </xf>
    <xf numFmtId="0" fontId="7" fillId="32" borderId="0" xfId="64" applyFont="1" applyFill="1" applyBorder="1" applyAlignment="1">
      <alignment horizontal="left" vertical="center"/>
      <protection/>
    </xf>
    <xf numFmtId="0" fontId="0" fillId="36" borderId="0" xfId="0" applyFill="1" applyAlignment="1">
      <alignment vertical="center"/>
    </xf>
    <xf numFmtId="0" fontId="18" fillId="32" borderId="0" xfId="0" applyFont="1" applyFill="1" applyAlignment="1">
      <alignment horizontal="left"/>
    </xf>
    <xf numFmtId="0" fontId="18" fillId="32" borderId="0" xfId="0" applyFont="1" applyFill="1" applyBorder="1" applyAlignment="1">
      <alignment vertical="center"/>
    </xf>
    <xf numFmtId="0" fontId="0" fillId="36" borderId="0" xfId="0" applyFont="1" applyFill="1" applyAlignment="1">
      <alignment horizontal="center" vertical="center"/>
    </xf>
    <xf numFmtId="0" fontId="0" fillId="36" borderId="0" xfId="0" applyFont="1" applyFill="1" applyAlignment="1">
      <alignment/>
    </xf>
    <xf numFmtId="0" fontId="0" fillId="36" borderId="0" xfId="0" applyFont="1" applyFill="1" applyAlignment="1">
      <alignment horizontal="center"/>
    </xf>
    <xf numFmtId="195" fontId="0" fillId="36" borderId="0" xfId="0" applyNumberFormat="1" applyFont="1" applyFill="1" applyAlignment="1">
      <alignment/>
    </xf>
    <xf numFmtId="0" fontId="0" fillId="36" borderId="0" xfId="0" applyFont="1" applyFill="1" applyAlignment="1">
      <alignment horizontal="left" vertical="center"/>
    </xf>
    <xf numFmtId="0" fontId="5" fillId="36" borderId="0" xfId="0" applyFont="1" applyFill="1" applyAlignment="1">
      <alignment/>
    </xf>
    <xf numFmtId="0" fontId="0" fillId="32" borderId="0" xfId="0" applyFont="1" applyFill="1" applyBorder="1" applyAlignment="1">
      <alignment horizontal="left"/>
    </xf>
    <xf numFmtId="0" fontId="0" fillId="36" borderId="0" xfId="0" applyFill="1" applyBorder="1" applyAlignment="1">
      <alignment horizontal="center" vertical="center"/>
    </xf>
    <xf numFmtId="0" fontId="0" fillId="0" borderId="0" xfId="0" applyBorder="1" applyAlignment="1">
      <alignment/>
    </xf>
    <xf numFmtId="0" fontId="7" fillId="36" borderId="0" xfId="0" applyFont="1" applyFill="1" applyBorder="1" applyAlignment="1">
      <alignment vertical="center"/>
    </xf>
    <xf numFmtId="0" fontId="17" fillId="36" borderId="0" xfId="0" applyFont="1" applyFill="1" applyBorder="1" applyAlignment="1">
      <alignment vertical="center"/>
    </xf>
    <xf numFmtId="0" fontId="0" fillId="36" borderId="0" xfId="0" applyFill="1" applyBorder="1" applyAlignment="1">
      <alignment/>
    </xf>
    <xf numFmtId="0" fontId="7" fillId="32" borderId="10" xfId="0" applyFont="1" applyFill="1" applyBorder="1" applyAlignment="1">
      <alignment horizontal="left" vertical="top"/>
    </xf>
    <xf numFmtId="0" fontId="0" fillId="36" borderId="74" xfId="0" applyFill="1" applyBorder="1" applyAlignment="1">
      <alignment vertical="center"/>
    </xf>
    <xf numFmtId="0" fontId="0" fillId="36" borderId="75" xfId="0" applyFill="1" applyBorder="1" applyAlignment="1">
      <alignment vertical="center"/>
    </xf>
    <xf numFmtId="0" fontId="0" fillId="36" borderId="75" xfId="0" applyFill="1" applyBorder="1" applyAlignment="1">
      <alignment/>
    </xf>
    <xf numFmtId="0" fontId="0" fillId="36" borderId="74" xfId="0" applyFill="1" applyBorder="1" applyAlignment="1">
      <alignment/>
    </xf>
    <xf numFmtId="0" fontId="0" fillId="36" borderId="39" xfId="0" applyFill="1" applyBorder="1" applyAlignment="1">
      <alignment vertical="center"/>
    </xf>
    <xf numFmtId="0" fontId="0" fillId="36" borderId="76" xfId="0" applyFill="1" applyBorder="1" applyAlignment="1">
      <alignment vertical="center"/>
    </xf>
    <xf numFmtId="0" fontId="0" fillId="36" borderId="46" xfId="0" applyFill="1" applyBorder="1" applyAlignment="1">
      <alignment vertical="center"/>
    </xf>
    <xf numFmtId="0" fontId="0" fillId="36" borderId="77" xfId="0" applyFill="1" applyBorder="1" applyAlignment="1">
      <alignment vertical="center"/>
    </xf>
    <xf numFmtId="0" fontId="5" fillId="0" borderId="0" xfId="61" applyFill="1">
      <alignment vertical="center"/>
      <protection/>
    </xf>
    <xf numFmtId="0" fontId="5" fillId="0" borderId="44" xfId="61" applyFill="1" applyBorder="1">
      <alignment vertical="center"/>
      <protection/>
    </xf>
    <xf numFmtId="0" fontId="13" fillId="36" borderId="0" xfId="61" applyFont="1" applyFill="1">
      <alignment vertical="center"/>
      <protection/>
    </xf>
    <xf numFmtId="0" fontId="5" fillId="36" borderId="0" xfId="61" applyFill="1">
      <alignment vertical="center"/>
      <protection/>
    </xf>
    <xf numFmtId="0" fontId="5" fillId="36" borderId="0" xfId="61" applyFill="1" applyAlignment="1">
      <alignment vertical="center"/>
      <protection/>
    </xf>
    <xf numFmtId="0" fontId="5" fillId="36" borderId="0" xfId="61" applyFill="1" applyAlignment="1">
      <alignment horizontal="right" vertical="center"/>
      <protection/>
    </xf>
    <xf numFmtId="49" fontId="5" fillId="36" borderId="0" xfId="61" applyNumberFormat="1" applyFill="1" applyAlignment="1">
      <alignment horizontal="right" vertical="center"/>
      <protection/>
    </xf>
    <xf numFmtId="0" fontId="59" fillId="36" borderId="0" xfId="61" applyFont="1" applyFill="1">
      <alignment vertical="center"/>
      <protection/>
    </xf>
    <xf numFmtId="0" fontId="5" fillId="36" borderId="0" xfId="61" applyFill="1" applyAlignment="1">
      <alignment horizontal="center" vertical="center"/>
      <protection/>
    </xf>
    <xf numFmtId="0" fontId="5" fillId="36" borderId="0" xfId="61" applyFill="1" applyBorder="1" applyAlignment="1" applyProtection="1">
      <alignment vertical="center"/>
      <protection locked="0"/>
    </xf>
    <xf numFmtId="0" fontId="5" fillId="36" borderId="12" xfId="61" applyFill="1" applyBorder="1">
      <alignment vertical="center"/>
      <protection/>
    </xf>
    <xf numFmtId="0" fontId="5" fillId="36" borderId="44" xfId="61" applyFill="1" applyBorder="1">
      <alignment vertical="center"/>
      <protection/>
    </xf>
    <xf numFmtId="0" fontId="5" fillId="36" borderId="78" xfId="61" applyFill="1" applyBorder="1">
      <alignment vertical="center"/>
      <protection/>
    </xf>
    <xf numFmtId="0" fontId="5" fillId="36" borderId="79" xfId="61" applyFill="1" applyBorder="1">
      <alignment vertical="center"/>
      <protection/>
    </xf>
    <xf numFmtId="0" fontId="5" fillId="36" borderId="79" xfId="61" applyFill="1" applyBorder="1" applyAlignment="1">
      <alignment vertical="center"/>
      <protection/>
    </xf>
    <xf numFmtId="0" fontId="5" fillId="36" borderId="80" xfId="61" applyFill="1" applyBorder="1" applyAlignment="1">
      <alignment vertical="center"/>
      <protection/>
    </xf>
    <xf numFmtId="0" fontId="5" fillId="36" borderId="32" xfId="61" applyFill="1" applyBorder="1">
      <alignment vertical="center"/>
      <protection/>
    </xf>
    <xf numFmtId="0" fontId="5" fillId="36" borderId="0" xfId="61" applyFill="1" applyBorder="1">
      <alignment vertical="center"/>
      <protection/>
    </xf>
    <xf numFmtId="0" fontId="5" fillId="36" borderId="31" xfId="61" applyFill="1" applyBorder="1">
      <alignment vertical="center"/>
      <protection/>
    </xf>
    <xf numFmtId="0" fontId="5" fillId="36" borderId="10" xfId="61" applyFill="1" applyBorder="1">
      <alignment vertical="center"/>
      <protection/>
    </xf>
    <xf numFmtId="0" fontId="5" fillId="36" borderId="36" xfId="61" applyFill="1" applyBorder="1">
      <alignment vertical="center"/>
      <protection/>
    </xf>
    <xf numFmtId="0" fontId="5" fillId="36" borderId="11" xfId="61" applyFill="1" applyBorder="1">
      <alignment vertical="center"/>
      <protection/>
    </xf>
    <xf numFmtId="0" fontId="5" fillId="36" borderId="13" xfId="61" applyFill="1" applyBorder="1">
      <alignment vertical="center"/>
      <protection/>
    </xf>
    <xf numFmtId="0" fontId="5" fillId="36" borderId="37" xfId="61" applyFill="1" applyBorder="1">
      <alignment vertical="center"/>
      <protection/>
    </xf>
    <xf numFmtId="0" fontId="5" fillId="36" borderId="14" xfId="61" applyFill="1" applyBorder="1">
      <alignment vertical="center"/>
      <protection/>
    </xf>
    <xf numFmtId="0" fontId="5" fillId="36" borderId="15" xfId="61" applyFill="1" applyBorder="1">
      <alignment vertical="center"/>
      <protection/>
    </xf>
    <xf numFmtId="0" fontId="5" fillId="36" borderId="77" xfId="61" applyFill="1" applyBorder="1">
      <alignment vertical="center"/>
      <protection/>
    </xf>
    <xf numFmtId="0" fontId="5" fillId="36" borderId="46" xfId="61" applyFill="1" applyBorder="1">
      <alignment vertical="center"/>
      <protection/>
    </xf>
    <xf numFmtId="0" fontId="5" fillId="36" borderId="38" xfId="61" applyFill="1" applyBorder="1">
      <alignment vertical="center"/>
      <protection/>
    </xf>
    <xf numFmtId="0" fontId="5" fillId="36" borderId="81" xfId="61" applyFill="1" applyBorder="1">
      <alignment vertical="center"/>
      <protection/>
    </xf>
    <xf numFmtId="0" fontId="5" fillId="36" borderId="39" xfId="61" applyFill="1" applyBorder="1">
      <alignment vertical="center"/>
      <protection/>
    </xf>
    <xf numFmtId="49" fontId="5" fillId="0" borderId="0" xfId="61" applyNumberFormat="1" applyFill="1" applyAlignment="1" applyProtection="1">
      <alignment horizontal="right" vertical="center"/>
      <protection locked="0"/>
    </xf>
    <xf numFmtId="0" fontId="0" fillId="36" borderId="12" xfId="0" applyFill="1" applyBorder="1" applyAlignment="1">
      <alignment horizontal="center" vertical="center"/>
    </xf>
    <xf numFmtId="0" fontId="0" fillId="36" borderId="10"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97" fillId="0" borderId="85" xfId="43" applyFont="1" applyFill="1" applyBorder="1" applyAlignment="1" applyProtection="1">
      <alignment horizontal="left" vertical="center"/>
      <protection/>
    </xf>
    <xf numFmtId="0" fontId="97" fillId="0" borderId="83" xfId="43" applyFont="1" applyFill="1" applyBorder="1" applyAlignment="1" applyProtection="1" quotePrefix="1">
      <alignment horizontal="left" vertical="center"/>
      <protection/>
    </xf>
    <xf numFmtId="0" fontId="42" fillId="0" borderId="85" xfId="43" applyFont="1" applyFill="1" applyBorder="1" applyAlignment="1" applyProtection="1">
      <alignment horizontal="left" vertical="center"/>
      <protection/>
    </xf>
    <xf numFmtId="0" fontId="42" fillId="0" borderId="83" xfId="43" applyFont="1" applyFill="1" applyBorder="1" applyAlignment="1" applyProtection="1">
      <alignment horizontal="left" vertical="center"/>
      <protection/>
    </xf>
    <xf numFmtId="0" fontId="98" fillId="0" borderId="82" xfId="0" applyFont="1" applyFill="1" applyBorder="1" applyAlignment="1">
      <alignment horizontal="left" vertical="center"/>
    </xf>
    <xf numFmtId="0" fontId="98" fillId="0" borderId="83" xfId="0" applyFont="1" applyFill="1" applyBorder="1" applyAlignment="1">
      <alignment horizontal="left" vertical="center"/>
    </xf>
    <xf numFmtId="0" fontId="98" fillId="0" borderId="84"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97" fillId="0" borderId="85" xfId="43" applyFont="1" applyBorder="1" applyAlignment="1" applyProtection="1">
      <alignment vertical="center"/>
      <protection/>
    </xf>
    <xf numFmtId="0" fontId="97" fillId="0" borderId="83" xfId="43" applyFont="1" applyBorder="1" applyAlignment="1" applyProtection="1">
      <alignment vertical="center"/>
      <protection/>
    </xf>
    <xf numFmtId="0" fontId="97" fillId="0" borderId="86" xfId="43" applyFont="1" applyBorder="1" applyAlignment="1" applyProtection="1">
      <alignment vertical="center"/>
      <protection/>
    </xf>
    <xf numFmtId="0" fontId="42" fillId="0" borderId="83" xfId="43" applyFont="1" applyFill="1" applyBorder="1" applyAlignment="1" applyProtection="1" quotePrefix="1">
      <alignment horizontal="left" vertical="center"/>
      <protection/>
    </xf>
    <xf numFmtId="0" fontId="42" fillId="0" borderId="86" xfId="43" applyFont="1" applyFill="1" applyBorder="1" applyAlignment="1" applyProtection="1" quotePrefix="1">
      <alignment horizontal="left" vertical="center"/>
      <protection/>
    </xf>
    <xf numFmtId="0" fontId="0" fillId="0" borderId="18" xfId="0" applyFill="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0" borderId="18" xfId="0" applyFill="1" applyBorder="1" applyAlignment="1">
      <alignment horizontal="distributed" vertical="center"/>
    </xf>
    <xf numFmtId="0" fontId="0" fillId="0" borderId="20" xfId="0" applyFill="1" applyBorder="1" applyAlignment="1">
      <alignment horizontal="distributed" vertical="center"/>
    </xf>
    <xf numFmtId="0" fontId="0" fillId="32" borderId="11"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0" fillId="32" borderId="18" xfId="0" applyFill="1" applyBorder="1" applyAlignment="1">
      <alignment horizontal="center" vertical="center"/>
    </xf>
    <xf numFmtId="0" fontId="0" fillId="32" borderId="20" xfId="0" applyFill="1" applyBorder="1" applyAlignment="1">
      <alignment horizontal="center" vertical="center"/>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9" xfId="0" applyFont="1" applyFill="1" applyBorder="1" applyAlignment="1">
      <alignment horizontal="center" vertical="center"/>
    </xf>
    <xf numFmtId="0" fontId="0" fillId="0" borderId="18" xfId="0" applyFill="1" applyBorder="1" applyAlignment="1">
      <alignment horizontal="left" vertical="center"/>
    </xf>
    <xf numFmtId="0" fontId="0" fillId="0" borderId="20" xfId="0" applyFill="1" applyBorder="1" applyAlignment="1">
      <alignment horizontal="left" vertical="center"/>
    </xf>
    <xf numFmtId="0" fontId="0" fillId="0" borderId="19" xfId="0" applyFill="1" applyBorder="1" applyAlignment="1">
      <alignment horizontal="left" vertical="center"/>
    </xf>
    <xf numFmtId="5" fontId="10" fillId="0" borderId="18" xfId="0" applyNumberFormat="1" applyFont="1" applyFill="1" applyBorder="1" applyAlignment="1">
      <alignment horizontal="center" vertical="center"/>
    </xf>
    <xf numFmtId="5" fontId="10" fillId="0" borderId="20" xfId="0" applyNumberFormat="1" applyFont="1" applyFill="1" applyBorder="1" applyAlignment="1">
      <alignment horizontal="center" vertical="center"/>
    </xf>
    <xf numFmtId="5" fontId="10" fillId="0" borderId="19" xfId="0" applyNumberFormat="1" applyFont="1" applyFill="1" applyBorder="1" applyAlignment="1">
      <alignment horizontal="center" vertical="center"/>
    </xf>
    <xf numFmtId="0" fontId="0" fillId="32" borderId="20" xfId="0" applyFill="1" applyBorder="1" applyAlignment="1">
      <alignment horizontal="distributed" vertical="center"/>
    </xf>
    <xf numFmtId="0" fontId="0" fillId="32" borderId="19" xfId="0" applyFill="1" applyBorder="1" applyAlignment="1">
      <alignment horizontal="distributed" vertical="center"/>
    </xf>
    <xf numFmtId="0" fontId="0" fillId="32" borderId="18" xfId="0" applyFill="1" applyBorder="1" applyAlignment="1">
      <alignment horizontal="distributed" vertical="center"/>
    </xf>
    <xf numFmtId="0" fontId="0" fillId="0" borderId="19" xfId="0" applyFill="1" applyBorder="1" applyAlignment="1">
      <alignment horizontal="distributed" vertical="center"/>
    </xf>
    <xf numFmtId="6" fontId="0" fillId="0" borderId="12" xfId="58" applyFont="1" applyFill="1" applyBorder="1" applyAlignment="1">
      <alignment horizontal="right" vertical="center"/>
    </xf>
    <xf numFmtId="6" fontId="0" fillId="0" borderId="0" xfId="58" applyFont="1" applyFill="1" applyBorder="1" applyAlignment="1">
      <alignment horizontal="right" vertical="center"/>
    </xf>
    <xf numFmtId="0" fontId="37" fillId="32" borderId="14" xfId="0" applyFont="1" applyFill="1" applyBorder="1" applyAlignment="1">
      <alignment horizontal="left" vertical="center" wrapText="1"/>
    </xf>
    <xf numFmtId="0" fontId="37" fillId="32" borderId="0" xfId="0" applyFont="1" applyFill="1" applyBorder="1" applyAlignment="1">
      <alignment horizontal="left" vertical="center" wrapText="1"/>
    </xf>
    <xf numFmtId="0" fontId="37" fillId="32" borderId="16" xfId="0" applyFont="1" applyFill="1" applyBorder="1" applyAlignment="1">
      <alignment horizontal="left" vertical="center" wrapText="1"/>
    </xf>
    <xf numFmtId="0" fontId="37" fillId="32" borderId="10" xfId="0" applyFont="1" applyFill="1" applyBorder="1" applyAlignment="1">
      <alignment horizontal="left" vertical="center" wrapText="1"/>
    </xf>
    <xf numFmtId="0" fontId="0" fillId="0" borderId="10" xfId="0" applyFill="1" applyBorder="1" applyAlignment="1">
      <alignment horizontal="center" vertical="center"/>
    </xf>
    <xf numFmtId="0" fontId="17" fillId="32" borderId="11" xfId="0" applyFont="1" applyFill="1" applyBorder="1" applyAlignment="1">
      <alignment horizontal="center" vertical="center"/>
    </xf>
    <xf numFmtId="0" fontId="17" fillId="32" borderId="12" xfId="0" applyFont="1" applyFill="1" applyBorder="1" applyAlignment="1">
      <alignment horizontal="center" vertical="center"/>
    </xf>
    <xf numFmtId="0" fontId="0" fillId="32" borderId="12" xfId="0" applyFill="1" applyBorder="1" applyAlignment="1">
      <alignment horizontal="distributed" vertical="center" wrapText="1"/>
    </xf>
    <xf numFmtId="0" fontId="0" fillId="32" borderId="12" xfId="0" applyFill="1" applyBorder="1" applyAlignment="1">
      <alignment horizontal="distributed" vertical="center"/>
    </xf>
    <xf numFmtId="0" fontId="0" fillId="32" borderId="0" xfId="0" applyFill="1" applyBorder="1" applyAlignment="1">
      <alignment horizontal="distributed" vertical="center"/>
    </xf>
    <xf numFmtId="0" fontId="0" fillId="32" borderId="10" xfId="0" applyFill="1" applyBorder="1" applyAlignment="1">
      <alignment horizontal="distributed" vertical="center"/>
    </xf>
    <xf numFmtId="0" fontId="0" fillId="32" borderId="87" xfId="0" applyFill="1" applyBorder="1" applyAlignment="1">
      <alignment horizontal="center" vertical="center"/>
    </xf>
    <xf numFmtId="0" fontId="0" fillId="32" borderId="19" xfId="0" applyFill="1" applyBorder="1" applyAlignment="1">
      <alignment horizontal="center" vertical="center"/>
    </xf>
    <xf numFmtId="0" fontId="97" fillId="0" borderId="83" xfId="43" applyFont="1" applyFill="1" applyBorder="1" applyAlignment="1" applyProtection="1">
      <alignment horizontal="left" vertical="center"/>
      <protection/>
    </xf>
    <xf numFmtId="0" fontId="42" fillId="0" borderId="63" xfId="43" applyFont="1" applyBorder="1" applyAlignment="1" applyProtection="1">
      <alignment horizontal="left" vertical="center"/>
      <protection/>
    </xf>
    <xf numFmtId="0" fontId="42" fillId="0" borderId="65" xfId="43" applyFont="1" applyBorder="1" applyAlignment="1" applyProtection="1" quotePrefix="1">
      <alignment horizontal="left" vertical="center"/>
      <protection/>
    </xf>
    <xf numFmtId="0" fontId="42" fillId="0" borderId="88" xfId="43" applyFont="1" applyBorder="1" applyAlignment="1" applyProtection="1" quotePrefix="1">
      <alignment horizontal="left" vertical="center"/>
      <protection/>
    </xf>
    <xf numFmtId="0" fontId="97" fillId="0" borderId="86" xfId="43" applyFont="1" applyFill="1" applyBorder="1" applyAlignment="1" applyProtection="1">
      <alignment horizontal="left" vertical="center"/>
      <protection/>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0" fillId="36" borderId="0" xfId="0" applyFill="1" applyBorder="1" applyAlignment="1">
      <alignment horizontal="center" vertical="center"/>
    </xf>
    <xf numFmtId="0" fontId="0" fillId="32" borderId="15"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horizontal="center" vertical="center"/>
    </xf>
    <xf numFmtId="0" fontId="0" fillId="0" borderId="89" xfId="0" applyFill="1" applyBorder="1" applyAlignment="1">
      <alignment horizontal="left" vertical="center"/>
    </xf>
    <xf numFmtId="0" fontId="0" fillId="0" borderId="65" xfId="0" applyFill="1" applyBorder="1" applyAlignment="1">
      <alignment horizontal="left" vertical="center"/>
    </xf>
    <xf numFmtId="0" fontId="0" fillId="0" borderId="64" xfId="0" applyFill="1" applyBorder="1" applyAlignment="1">
      <alignment horizontal="left" vertical="center"/>
    </xf>
    <xf numFmtId="0" fontId="5" fillId="32" borderId="11" xfId="0" applyFont="1" applyFill="1" applyBorder="1" applyAlignment="1">
      <alignment horizontal="right" vertical="center"/>
    </xf>
    <xf numFmtId="0" fontId="5" fillId="32" borderId="12" xfId="0" applyFont="1" applyFill="1" applyBorder="1" applyAlignment="1">
      <alignment horizontal="right" vertical="center"/>
    </xf>
    <xf numFmtId="0" fontId="5" fillId="32" borderId="22" xfId="0" applyFont="1" applyFill="1" applyBorder="1" applyAlignment="1">
      <alignment horizontal="right" vertical="center"/>
    </xf>
    <xf numFmtId="0" fontId="7" fillId="32" borderId="20" xfId="0" applyFont="1" applyFill="1" applyBorder="1" applyAlignment="1">
      <alignment horizontal="center" vertical="center"/>
    </xf>
    <xf numFmtId="0" fontId="8" fillId="34" borderId="90" xfId="0" applyNumberFormat="1" applyFont="1" applyFill="1" applyBorder="1" applyAlignment="1">
      <alignment horizontal="center" vertical="center"/>
    </xf>
    <xf numFmtId="0" fontId="8" fillId="34" borderId="10" xfId="0" applyNumberFormat="1" applyFont="1" applyFill="1" applyBorder="1" applyAlignment="1">
      <alignment horizontal="center" vertical="center"/>
    </xf>
    <xf numFmtId="0" fontId="5" fillId="32" borderId="0" xfId="0" applyFont="1" applyFill="1" applyAlignment="1">
      <alignment horizontal="left" vertical="center"/>
    </xf>
    <xf numFmtId="0" fontId="5" fillId="32" borderId="0" xfId="0" applyFont="1" applyFill="1" applyBorder="1" applyAlignment="1">
      <alignment horizontal="left" vertical="center"/>
    </xf>
    <xf numFmtId="49" fontId="0" fillId="34" borderId="20" xfId="0" applyNumberFormat="1" applyFont="1" applyFill="1" applyBorder="1" applyAlignment="1">
      <alignment horizontal="center" vertical="center"/>
    </xf>
    <xf numFmtId="0" fontId="0" fillId="34" borderId="20" xfId="0" applyNumberFormat="1" applyFont="1" applyFill="1" applyBorder="1" applyAlignment="1">
      <alignment horizontal="center" vertical="center"/>
    </xf>
    <xf numFmtId="0" fontId="0" fillId="34" borderId="20" xfId="0" applyFont="1" applyFill="1" applyBorder="1" applyAlignment="1">
      <alignment vertical="center"/>
    </xf>
    <xf numFmtId="0" fontId="5" fillId="32" borderId="21" xfId="0" applyFont="1" applyFill="1" applyBorder="1" applyAlignment="1">
      <alignment horizontal="right" vertical="center"/>
    </xf>
    <xf numFmtId="0" fontId="5" fillId="32" borderId="13" xfId="0" applyFont="1" applyFill="1" applyBorder="1" applyAlignment="1">
      <alignment horizontal="right" vertical="center"/>
    </xf>
    <xf numFmtId="0" fontId="7" fillId="34" borderId="0" xfId="0" applyFont="1" applyFill="1" applyBorder="1" applyAlignment="1">
      <alignment vertical="center"/>
    </xf>
    <xf numFmtId="0" fontId="8" fillId="34" borderId="17" xfId="0" applyNumberFormat="1" applyFont="1" applyFill="1" applyBorder="1" applyAlignment="1">
      <alignment horizontal="center" vertical="center"/>
    </xf>
    <xf numFmtId="0" fontId="8" fillId="34" borderId="16" xfId="0" applyNumberFormat="1" applyFont="1" applyFill="1" applyBorder="1" applyAlignment="1">
      <alignment horizontal="center" vertical="center"/>
    </xf>
    <xf numFmtId="0" fontId="6" fillId="32"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7" fillId="32" borderId="0" xfId="0" applyFont="1" applyFill="1" applyBorder="1" applyAlignment="1">
      <alignment horizontal="center" vertical="center"/>
    </xf>
    <xf numFmtId="0" fontId="7" fillId="32" borderId="10" xfId="0" applyFont="1" applyFill="1" applyBorder="1" applyAlignment="1">
      <alignment horizontal="distributed" vertical="center"/>
    </xf>
    <xf numFmtId="0" fontId="39" fillId="32" borderId="0" xfId="0" applyFont="1" applyFill="1" applyBorder="1" applyAlignment="1">
      <alignment vertical="top" wrapText="1"/>
    </xf>
    <xf numFmtId="49" fontId="0" fillId="32" borderId="20" xfId="0" applyNumberFormat="1" applyFill="1" applyBorder="1" applyAlignment="1">
      <alignment horizontal="center" vertical="center"/>
    </xf>
    <xf numFmtId="0" fontId="7" fillId="32" borderId="12" xfId="0" applyFont="1" applyFill="1" applyBorder="1" applyAlignment="1">
      <alignment horizontal="distributed" vertical="center"/>
    </xf>
    <xf numFmtId="0" fontId="7" fillId="32" borderId="20" xfId="0" applyFont="1" applyFill="1" applyBorder="1" applyAlignment="1">
      <alignment vertical="center"/>
    </xf>
    <xf numFmtId="0" fontId="7" fillId="32" borderId="20" xfId="0" applyFont="1" applyFill="1" applyBorder="1" applyAlignment="1">
      <alignment horizontal="distributed" vertical="center"/>
    </xf>
    <xf numFmtId="49" fontId="0" fillId="32" borderId="12" xfId="0" applyNumberFormat="1" applyFill="1" applyBorder="1" applyAlignment="1">
      <alignment horizontal="center" vertical="center"/>
    </xf>
    <xf numFmtId="49" fontId="0" fillId="32" borderId="10" xfId="0" applyNumberFormat="1" applyFill="1" applyBorder="1" applyAlignment="1">
      <alignment horizontal="center" vertical="center"/>
    </xf>
    <xf numFmtId="0" fontId="0" fillId="34" borderId="20" xfId="0" applyFont="1" applyFill="1" applyBorder="1" applyAlignment="1">
      <alignment horizontal="left" vertical="center"/>
    </xf>
    <xf numFmtId="0" fontId="0" fillId="0" borderId="20" xfId="0" applyFont="1" applyBorder="1" applyAlignment="1">
      <alignment horizontal="left" vertical="center"/>
    </xf>
    <xf numFmtId="0" fontId="8" fillId="34" borderId="91" xfId="0" applyNumberFormat="1" applyFont="1" applyFill="1" applyBorder="1" applyAlignment="1">
      <alignment horizontal="center" vertical="center"/>
    </xf>
    <xf numFmtId="0" fontId="0" fillId="34" borderId="16" xfId="0" applyNumberFormat="1" applyFill="1" applyBorder="1" applyAlignment="1">
      <alignment horizontal="center" vertical="center"/>
    </xf>
    <xf numFmtId="0" fontId="0" fillId="34" borderId="10" xfId="0" applyNumberFormat="1" applyFill="1" applyBorder="1" applyAlignment="1">
      <alignment horizontal="center" vertical="center"/>
    </xf>
    <xf numFmtId="0" fontId="0" fillId="34" borderId="17" xfId="0" applyNumberFormat="1" applyFill="1" applyBorder="1" applyAlignment="1">
      <alignment horizontal="center" vertical="center"/>
    </xf>
    <xf numFmtId="0" fontId="0" fillId="34" borderId="10" xfId="0" applyNumberFormat="1" applyFont="1" applyFill="1" applyBorder="1" applyAlignment="1">
      <alignment horizontal="center" vertical="center"/>
    </xf>
    <xf numFmtId="0" fontId="7" fillId="32" borderId="19" xfId="0" applyFont="1" applyFill="1" applyBorder="1" applyAlignment="1">
      <alignment vertical="center"/>
    </xf>
    <xf numFmtId="0" fontId="7" fillId="32" borderId="20" xfId="0" applyFont="1" applyFill="1" applyBorder="1" applyAlignment="1">
      <alignment horizontal="distributed" vertical="center" shrinkToFit="1"/>
    </xf>
    <xf numFmtId="49" fontId="39" fillId="32" borderId="12" xfId="0" applyNumberFormat="1" applyFont="1" applyFill="1" applyBorder="1" applyAlignment="1">
      <alignment vertical="center"/>
    </xf>
    <xf numFmtId="0" fontId="39" fillId="0" borderId="12" xfId="0" applyFont="1" applyBorder="1" applyAlignment="1">
      <alignment vertical="center"/>
    </xf>
    <xf numFmtId="0" fontId="0" fillId="32" borderId="20" xfId="0" applyFill="1" applyBorder="1" applyAlignment="1">
      <alignment vertical="center" wrapText="1"/>
    </xf>
    <xf numFmtId="0" fontId="7" fillId="32" borderId="18" xfId="0" applyFont="1" applyFill="1" applyBorder="1" applyAlignment="1">
      <alignment horizontal="distributed" vertical="center"/>
    </xf>
    <xf numFmtId="0" fontId="0" fillId="0" borderId="20" xfId="0" applyBorder="1" applyAlignment="1">
      <alignment horizontal="distributed" vertical="center"/>
    </xf>
    <xf numFmtId="0" fontId="0" fillId="0" borderId="19" xfId="0" applyBorder="1" applyAlignment="1">
      <alignment horizontal="distributed" vertical="center"/>
    </xf>
    <xf numFmtId="0" fontId="13" fillId="32" borderId="18" xfId="0" applyFont="1" applyFill="1" applyBorder="1" applyAlignment="1">
      <alignment horizontal="center" vertical="center" wrapText="1"/>
    </xf>
    <xf numFmtId="0" fontId="13" fillId="32" borderId="20" xfId="0" applyFont="1" applyFill="1" applyBorder="1" applyAlignment="1">
      <alignment horizontal="center" vertical="center" wrapText="1"/>
    </xf>
    <xf numFmtId="0" fontId="13" fillId="32" borderId="19" xfId="0" applyFont="1" applyFill="1" applyBorder="1" applyAlignment="1">
      <alignment horizontal="center" vertical="center" wrapText="1"/>
    </xf>
    <xf numFmtId="0" fontId="0" fillId="32" borderId="11" xfId="0" applyFill="1" applyBorder="1" applyAlignment="1">
      <alignment horizontal="center" vertical="center" wrapText="1"/>
    </xf>
    <xf numFmtId="0" fontId="0" fillId="32" borderId="12" xfId="0" applyFill="1" applyBorder="1" applyAlignment="1">
      <alignment horizontal="center" vertical="center" wrapText="1"/>
    </xf>
    <xf numFmtId="0" fontId="0" fillId="32"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2" borderId="0" xfId="0" applyFill="1" applyBorder="1" applyAlignment="1">
      <alignment horizontal="center" vertical="center" wrapText="1"/>
    </xf>
    <xf numFmtId="0" fontId="0" fillId="32" borderId="15" xfId="0" applyFill="1" applyBorder="1" applyAlignment="1">
      <alignment horizontal="center" vertical="center" wrapText="1"/>
    </xf>
    <xf numFmtId="0" fontId="0" fillId="32" borderId="16" xfId="0" applyFill="1" applyBorder="1" applyAlignment="1">
      <alignment horizontal="center" vertical="center" wrapText="1"/>
    </xf>
    <xf numFmtId="0" fontId="0" fillId="32" borderId="10" xfId="0" applyFill="1" applyBorder="1" applyAlignment="1">
      <alignment horizontal="center" vertical="center" wrapText="1"/>
    </xf>
    <xf numFmtId="0" fontId="0" fillId="32" borderId="17" xfId="0" applyFill="1" applyBorder="1" applyAlignment="1">
      <alignment horizontal="center" vertical="center" wrapText="1"/>
    </xf>
    <xf numFmtId="0" fontId="7" fillId="32" borderId="18"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7" fillId="32"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20" xfId="0" applyFont="1" applyFill="1" applyBorder="1" applyAlignment="1">
      <alignment horizontal="left" vertical="center"/>
    </xf>
    <xf numFmtId="0" fontId="7" fillId="32" borderId="18" xfId="0" applyFont="1" applyFill="1"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12" fillId="32" borderId="18" xfId="0" applyFont="1" applyFill="1" applyBorder="1" applyAlignment="1">
      <alignment horizontal="center" vertical="center" wrapText="1"/>
    </xf>
    <xf numFmtId="0" fontId="0" fillId="0" borderId="20" xfId="0" applyBorder="1" applyAlignment="1">
      <alignment/>
    </xf>
    <xf numFmtId="0" fontId="0" fillId="0" borderId="19" xfId="0" applyBorder="1" applyAlignment="1">
      <alignment/>
    </xf>
    <xf numFmtId="0" fontId="12" fillId="32" borderId="16"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7" xfId="0"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202" fontId="13" fillId="32"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49" fontId="5" fillId="0" borderId="20" xfId="0" applyNumberFormat="1" applyFont="1" applyFill="1" applyBorder="1" applyAlignment="1" quotePrefix="1">
      <alignment horizontal="center" vertical="center"/>
    </xf>
    <xf numFmtId="0" fontId="0" fillId="34" borderId="20" xfId="0" applyFill="1" applyBorder="1" applyAlignment="1">
      <alignment horizontal="left" vertical="center"/>
    </xf>
    <xf numFmtId="0" fontId="0" fillId="0" borderId="20" xfId="0" applyFont="1" applyFill="1" applyBorder="1" applyAlignment="1">
      <alignment horizontal="center" vertical="center"/>
    </xf>
    <xf numFmtId="0" fontId="7" fillId="32" borderId="10" xfId="0" applyFont="1" applyFill="1" applyBorder="1" applyAlignment="1">
      <alignment vertical="center"/>
    </xf>
    <xf numFmtId="0" fontId="0" fillId="0" borderId="10" xfId="0" applyBorder="1" applyAlignment="1">
      <alignment vertical="center"/>
    </xf>
    <xf numFmtId="0" fontId="7" fillId="32" borderId="0" xfId="0" applyFont="1" applyFill="1" applyBorder="1" applyAlignment="1">
      <alignment vertical="top"/>
    </xf>
    <xf numFmtId="0" fontId="25" fillId="32" borderId="0" xfId="0" applyFont="1" applyFill="1"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right" vertical="center"/>
    </xf>
    <xf numFmtId="0" fontId="0" fillId="4" borderId="0" xfId="0" applyFill="1" applyBorder="1" applyAlignment="1">
      <alignment vertical="center"/>
    </xf>
    <xf numFmtId="0" fontId="0" fillId="4" borderId="0" xfId="0" applyFill="1" applyBorder="1" applyAlignment="1">
      <alignment horizontal="distributed" vertical="center"/>
    </xf>
    <xf numFmtId="0" fontId="0" fillId="4" borderId="0" xfId="0" applyFill="1" applyAlignment="1">
      <alignment horizontal="distributed" vertical="center"/>
    </xf>
    <xf numFmtId="0" fontId="29" fillId="32" borderId="92" xfId="0" applyFont="1" applyFill="1" applyBorder="1" applyAlignment="1">
      <alignment horizontal="distributed" vertical="center"/>
    </xf>
    <xf numFmtId="0" fontId="29" fillId="0" borderId="92" xfId="0" applyFont="1" applyBorder="1" applyAlignment="1">
      <alignment vertical="center"/>
    </xf>
    <xf numFmtId="0" fontId="29" fillId="0" borderId="93" xfId="0" applyFont="1" applyBorder="1" applyAlignment="1">
      <alignment vertical="center"/>
    </xf>
    <xf numFmtId="0" fontId="29" fillId="0" borderId="94" xfId="0" applyFont="1" applyBorder="1" applyAlignment="1">
      <alignment vertical="center"/>
    </xf>
    <xf numFmtId="0" fontId="29" fillId="0" borderId="95" xfId="0" applyFont="1" applyBorder="1" applyAlignment="1">
      <alignment vertical="center"/>
    </xf>
    <xf numFmtId="0" fontId="29" fillId="32" borderId="16" xfId="0" applyFont="1" applyFill="1" applyBorder="1" applyAlignment="1">
      <alignment horizontal="right" vertical="center"/>
    </xf>
    <xf numFmtId="0" fontId="29" fillId="32" borderId="17" xfId="0" applyFont="1" applyFill="1" applyBorder="1" applyAlignment="1">
      <alignment horizontal="right" vertical="center"/>
    </xf>
    <xf numFmtId="49" fontId="31" fillId="0" borderId="16" xfId="0" applyNumberFormat="1" applyFont="1" applyBorder="1" applyAlignment="1">
      <alignment horizontal="right" vertical="center"/>
    </xf>
    <xf numFmtId="0" fontId="0" fillId="0" borderId="10" xfId="0" applyBorder="1" applyAlignment="1">
      <alignment horizontal="right" vertical="center"/>
    </xf>
    <xf numFmtId="49" fontId="43" fillId="0" borderId="11" xfId="0" applyNumberFormat="1" applyFont="1" applyBorder="1" applyAlignment="1">
      <alignment horizontal="right" vertical="center"/>
    </xf>
    <xf numFmtId="0" fontId="12" fillId="0" borderId="12" xfId="0" applyFont="1" applyBorder="1" applyAlignment="1">
      <alignment horizontal="right" vertical="center"/>
    </xf>
    <xf numFmtId="49" fontId="31" fillId="0" borderId="11" xfId="0" applyNumberFormat="1" applyFont="1" applyBorder="1" applyAlignment="1">
      <alignment horizontal="right" vertical="center"/>
    </xf>
    <xf numFmtId="0" fontId="0" fillId="0" borderId="12" xfId="0" applyBorder="1" applyAlignment="1">
      <alignment horizontal="right" vertical="center"/>
    </xf>
    <xf numFmtId="0" fontId="29" fillId="32" borderId="96" xfId="0" applyFont="1" applyFill="1" applyBorder="1" applyAlignment="1">
      <alignment horizontal="center" vertical="center"/>
    </xf>
    <xf numFmtId="0" fontId="29" fillId="0" borderId="97" xfId="0" applyFont="1" applyBorder="1" applyAlignment="1">
      <alignment horizontal="center" vertical="center"/>
    </xf>
    <xf numFmtId="0" fontId="29" fillId="0" borderId="98" xfId="0" applyFont="1" applyBorder="1" applyAlignment="1">
      <alignment horizontal="center" vertical="center"/>
    </xf>
    <xf numFmtId="0" fontId="29" fillId="0" borderId="92" xfId="0" applyFont="1" applyBorder="1" applyAlignment="1">
      <alignment horizontal="center" vertical="center"/>
    </xf>
    <xf numFmtId="0" fontId="29" fillId="32" borderId="12" xfId="0" applyFont="1" applyFill="1" applyBorder="1" applyAlignment="1">
      <alignment horizontal="distributed" vertical="center"/>
    </xf>
    <xf numFmtId="0" fontId="29" fillId="0" borderId="12" xfId="0" applyFont="1" applyBorder="1" applyAlignment="1">
      <alignment horizontal="distributed" vertical="center"/>
    </xf>
    <xf numFmtId="0" fontId="29" fillId="0" borderId="13" xfId="0" applyFont="1" applyBorder="1" applyAlignment="1">
      <alignment horizontal="distributed" vertical="center"/>
    </xf>
    <xf numFmtId="0" fontId="29" fillId="0" borderId="0" xfId="0" applyFont="1" applyAlignment="1">
      <alignment horizontal="distributed" vertical="center"/>
    </xf>
    <xf numFmtId="0" fontId="29" fillId="0" borderId="15" xfId="0" applyFont="1" applyBorder="1" applyAlignment="1">
      <alignment horizontal="distributed" vertical="center"/>
    </xf>
    <xf numFmtId="0" fontId="29" fillId="35" borderId="11" xfId="0" applyFont="1" applyFill="1" applyBorder="1" applyAlignment="1">
      <alignment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14" xfId="0" applyFont="1" applyBorder="1" applyAlignment="1">
      <alignment vertical="center" wrapText="1"/>
    </xf>
    <xf numFmtId="0" fontId="29" fillId="0" borderId="0" xfId="0" applyFont="1" applyAlignment="1">
      <alignment vertical="center" wrapText="1"/>
    </xf>
    <xf numFmtId="0" fontId="29" fillId="0" borderId="15" xfId="0" applyFont="1" applyBorder="1" applyAlignment="1">
      <alignment vertical="center" wrapText="1"/>
    </xf>
    <xf numFmtId="0" fontId="29" fillId="0" borderId="16" xfId="0" applyFont="1" applyBorder="1" applyAlignment="1">
      <alignment vertical="center" wrapText="1"/>
    </xf>
    <xf numFmtId="0" fontId="29" fillId="0" borderId="10" xfId="0" applyFont="1" applyBorder="1" applyAlignment="1">
      <alignment vertical="center" wrapText="1"/>
    </xf>
    <xf numFmtId="0" fontId="29" fillId="0" borderId="17" xfId="0" applyFont="1" applyBorder="1" applyAlignment="1">
      <alignment vertical="center" wrapText="1"/>
    </xf>
    <xf numFmtId="0" fontId="29" fillId="32" borderId="14" xfId="0" applyFont="1" applyFill="1" applyBorder="1" applyAlignment="1">
      <alignment horizontal="center"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32" borderId="15" xfId="0" applyFont="1" applyFill="1" applyBorder="1" applyAlignment="1">
      <alignment horizontal="center" vertical="center"/>
    </xf>
    <xf numFmtId="0" fontId="29" fillId="32" borderId="11" xfId="0" applyFont="1" applyFill="1" applyBorder="1" applyAlignment="1">
      <alignment horizontal="distributed" vertical="center" wrapText="1"/>
    </xf>
    <xf numFmtId="0" fontId="29" fillId="32" borderId="12" xfId="0" applyFont="1" applyFill="1" applyBorder="1" applyAlignment="1">
      <alignment horizontal="distributed" vertical="center" wrapText="1"/>
    </xf>
    <xf numFmtId="0" fontId="29" fillId="32" borderId="13" xfId="0" applyFont="1" applyFill="1" applyBorder="1" applyAlignment="1">
      <alignment horizontal="distributed" vertical="center" wrapText="1"/>
    </xf>
    <xf numFmtId="0" fontId="29" fillId="32" borderId="14" xfId="0" applyFont="1" applyFill="1" applyBorder="1" applyAlignment="1">
      <alignment horizontal="distributed" vertical="center" wrapText="1"/>
    </xf>
    <xf numFmtId="0" fontId="29" fillId="32" borderId="0" xfId="0" applyFont="1" applyFill="1" applyBorder="1" applyAlignment="1">
      <alignment horizontal="distributed" vertical="center" wrapText="1"/>
    </xf>
    <xf numFmtId="0" fontId="29" fillId="32" borderId="15" xfId="0" applyFont="1" applyFill="1" applyBorder="1" applyAlignment="1">
      <alignment horizontal="distributed" vertical="center" wrapText="1"/>
    </xf>
    <xf numFmtId="0" fontId="29" fillId="32" borderId="16" xfId="0" applyFont="1" applyFill="1" applyBorder="1" applyAlignment="1">
      <alignment horizontal="distributed" vertical="center" wrapText="1"/>
    </xf>
    <xf numFmtId="0" fontId="29" fillId="32" borderId="10" xfId="0" applyFont="1" applyFill="1" applyBorder="1" applyAlignment="1">
      <alignment horizontal="distributed" vertical="center" wrapText="1"/>
    </xf>
    <xf numFmtId="0" fontId="29" fillId="32" borderId="17" xfId="0" applyFont="1" applyFill="1" applyBorder="1" applyAlignment="1">
      <alignment horizontal="distributed" vertical="center" wrapText="1"/>
    </xf>
    <xf numFmtId="0" fontId="29" fillId="32" borderId="11" xfId="0" applyFont="1" applyFill="1" applyBorder="1" applyAlignment="1">
      <alignment horizontal="center" vertical="center"/>
    </xf>
    <xf numFmtId="0" fontId="29" fillId="32" borderId="13" xfId="0" applyFont="1" applyFill="1" applyBorder="1" applyAlignment="1">
      <alignment horizontal="center" vertical="center"/>
    </xf>
    <xf numFmtId="0" fontId="30" fillId="0" borderId="0" xfId="0" applyFont="1" applyBorder="1" applyAlignment="1">
      <alignment horizontal="distributed" vertical="center" wrapText="1"/>
    </xf>
    <xf numFmtId="0" fontId="29" fillId="32" borderId="14" xfId="0" applyFont="1" applyFill="1" applyBorder="1" applyAlignment="1">
      <alignment horizontal="distributed" vertical="center"/>
    </xf>
    <xf numFmtId="0" fontId="0" fillId="0" borderId="0" xfId="0" applyAlignment="1">
      <alignment horizontal="distributed"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30" fillId="32" borderId="18" xfId="0" applyFont="1" applyFill="1" applyBorder="1" applyAlignment="1">
      <alignment horizontal="center" vertical="center"/>
    </xf>
    <xf numFmtId="0" fontId="25" fillId="0" borderId="20" xfId="0" applyFont="1" applyBorder="1" applyAlignment="1">
      <alignment horizontal="center" vertical="center"/>
    </xf>
    <xf numFmtId="0" fontId="25" fillId="0" borderId="19" xfId="0" applyFont="1" applyBorder="1" applyAlignment="1">
      <alignment horizontal="center" vertical="center"/>
    </xf>
    <xf numFmtId="0" fontId="35" fillId="34" borderId="20" xfId="0" applyFont="1" applyFill="1" applyBorder="1" applyAlignment="1">
      <alignment vertical="center"/>
    </xf>
    <xf numFmtId="0" fontId="26" fillId="0" borderId="20" xfId="0" applyFont="1" applyBorder="1" applyAlignment="1">
      <alignment vertical="center"/>
    </xf>
    <xf numFmtId="0" fontId="33" fillId="32" borderId="0" xfId="0" applyFont="1" applyFill="1" applyAlignment="1">
      <alignment horizontal="center" vertical="center"/>
    </xf>
    <xf numFmtId="0" fontId="30" fillId="32" borderId="0" xfId="0" applyFont="1" applyFill="1" applyBorder="1" applyAlignment="1">
      <alignment vertical="center"/>
    </xf>
    <xf numFmtId="0" fontId="25" fillId="0" borderId="0" xfId="0" applyFont="1" applyAlignment="1">
      <alignment vertical="center"/>
    </xf>
    <xf numFmtId="49" fontId="30" fillId="0" borderId="0" xfId="0" applyNumberFormat="1" applyFont="1" applyFill="1" applyBorder="1" applyAlignment="1">
      <alignment horizontal="center" vertical="center"/>
    </xf>
    <xf numFmtId="0" fontId="25" fillId="0" borderId="0" xfId="0" applyFont="1" applyAlignment="1">
      <alignment horizontal="center" vertical="center"/>
    </xf>
    <xf numFmtId="0" fontId="30" fillId="32" borderId="0" xfId="0" applyFont="1" applyFill="1" applyAlignment="1">
      <alignment horizontal="distributed" vertical="center"/>
    </xf>
    <xf numFmtId="0" fontId="29" fillId="32" borderId="0" xfId="0" applyFont="1" applyFill="1" applyBorder="1" applyAlignment="1">
      <alignment horizontal="left" vertical="center"/>
    </xf>
    <xf numFmtId="0" fontId="29" fillId="32" borderId="0" xfId="0" applyFont="1" applyFill="1" applyAlignment="1">
      <alignment horizontal="left" vertical="center"/>
    </xf>
    <xf numFmtId="0" fontId="17" fillId="36" borderId="99" xfId="0" applyFont="1" applyFill="1" applyBorder="1" applyAlignment="1">
      <alignment horizontal="center" vertical="center"/>
    </xf>
    <xf numFmtId="0" fontId="17" fillId="36" borderId="100" xfId="0" applyFont="1" applyFill="1" applyBorder="1" applyAlignment="1">
      <alignment horizontal="center" vertical="center"/>
    </xf>
    <xf numFmtId="0" fontId="17" fillId="36" borderId="101" xfId="0" applyFont="1" applyFill="1" applyBorder="1" applyAlignment="1">
      <alignment horizontal="center" vertical="center"/>
    </xf>
    <xf numFmtId="0" fontId="17" fillId="36" borderId="102" xfId="0" applyFont="1" applyFill="1" applyBorder="1" applyAlignment="1">
      <alignment horizontal="center" vertical="center"/>
    </xf>
    <xf numFmtId="0" fontId="17" fillId="36" borderId="103" xfId="0" applyFont="1" applyFill="1" applyBorder="1" applyAlignment="1">
      <alignment horizontal="center" vertical="center"/>
    </xf>
    <xf numFmtId="0" fontId="17" fillId="36" borderId="104" xfId="0" applyFont="1" applyFill="1" applyBorder="1" applyAlignment="1">
      <alignment horizontal="center" vertical="center"/>
    </xf>
    <xf numFmtId="0" fontId="0" fillId="37" borderId="46" xfId="0" applyFill="1" applyBorder="1" applyAlignment="1">
      <alignment horizontal="left" vertical="center"/>
    </xf>
    <xf numFmtId="0" fontId="17" fillId="36" borderId="12" xfId="0" applyFont="1" applyFill="1" applyBorder="1" applyAlignment="1">
      <alignment horizontal="left" vertical="center"/>
    </xf>
    <xf numFmtId="0" fontId="17" fillId="36" borderId="105" xfId="0" applyFont="1" applyFill="1" applyBorder="1" applyAlignment="1">
      <alignment horizontal="center" vertical="center"/>
    </xf>
    <xf numFmtId="0" fontId="17" fillId="36" borderId="106" xfId="0" applyFont="1" applyFill="1" applyBorder="1" applyAlignment="1">
      <alignment horizontal="center" vertical="center"/>
    </xf>
    <xf numFmtId="0" fontId="17" fillId="36" borderId="107" xfId="0" applyFont="1" applyFill="1" applyBorder="1" applyAlignment="1">
      <alignment horizontal="center" vertical="center"/>
    </xf>
    <xf numFmtId="0" fontId="17" fillId="36" borderId="108" xfId="0" applyFont="1" applyFill="1" applyBorder="1" applyAlignment="1">
      <alignment horizontal="center" vertical="center"/>
    </xf>
    <xf numFmtId="0" fontId="17" fillId="36" borderId="109" xfId="0" applyFont="1" applyFill="1" applyBorder="1" applyAlignment="1">
      <alignment horizontal="center" vertical="center"/>
    </xf>
    <xf numFmtId="0" fontId="0" fillId="36" borderId="105" xfId="0" applyFill="1" applyBorder="1" applyAlignment="1">
      <alignment horizontal="center" vertical="center"/>
    </xf>
    <xf numFmtId="0" fontId="0" fillId="36" borderId="106" xfId="0" applyFill="1" applyBorder="1" applyAlignment="1">
      <alignment horizontal="center" vertical="center"/>
    </xf>
    <xf numFmtId="0" fontId="0" fillId="36" borderId="107" xfId="0" applyFill="1" applyBorder="1" applyAlignment="1">
      <alignment horizontal="center" vertical="center"/>
    </xf>
    <xf numFmtId="0" fontId="0" fillId="37" borderId="76" xfId="0" applyFill="1" applyBorder="1" applyAlignment="1">
      <alignment horizontal="left" vertical="center"/>
    </xf>
    <xf numFmtId="0" fontId="8" fillId="0" borderId="16"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91" xfId="0" applyNumberFormat="1" applyFont="1" applyFill="1" applyBorder="1" applyAlignment="1">
      <alignment horizontal="center" vertical="center"/>
    </xf>
    <xf numFmtId="0" fontId="8" fillId="0" borderId="90"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49" fontId="0" fillId="32" borderId="20" xfId="0" applyNumberFormat="1" applyFont="1" applyFill="1" applyBorder="1" applyAlignment="1">
      <alignment horizontal="center" vertical="center"/>
    </xf>
    <xf numFmtId="0" fontId="0" fillId="32" borderId="2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20" xfId="0" applyFill="1" applyBorder="1" applyAlignment="1">
      <alignment vertical="center" wrapText="1"/>
    </xf>
    <xf numFmtId="0" fontId="7" fillId="34" borderId="0" xfId="0" applyFont="1" applyFill="1" applyBorder="1" applyAlignment="1">
      <alignment horizontal="center" vertical="center"/>
    </xf>
    <xf numFmtId="49" fontId="0" fillId="34" borderId="0" xfId="0" applyNumberFormat="1" applyFont="1" applyFill="1" applyBorder="1" applyAlignment="1">
      <alignment horizontal="center" vertical="center"/>
    </xf>
    <xf numFmtId="0" fontId="0" fillId="34" borderId="0" xfId="0" applyNumberFormat="1" applyFont="1" applyFill="1" applyBorder="1" applyAlignment="1">
      <alignment horizontal="center" vertical="center"/>
    </xf>
    <xf numFmtId="49" fontId="0" fillId="32" borderId="0" xfId="0" applyNumberFormat="1" applyFill="1" applyBorder="1" applyAlignment="1">
      <alignment horizontal="center" vertical="center"/>
    </xf>
    <xf numFmtId="0" fontId="7" fillId="32" borderId="12" xfId="0" applyFont="1" applyFill="1" applyBorder="1" applyAlignment="1">
      <alignment horizontal="distributed" vertical="center" wrapText="1"/>
    </xf>
    <xf numFmtId="0" fontId="7" fillId="32" borderId="0" xfId="0" applyFont="1" applyFill="1" applyBorder="1" applyAlignment="1">
      <alignment horizontal="distributed" vertical="center"/>
    </xf>
    <xf numFmtId="0" fontId="7" fillId="34" borderId="12" xfId="0" applyFont="1" applyFill="1" applyBorder="1" applyAlignment="1">
      <alignment horizontal="center" vertical="center"/>
    </xf>
    <xf numFmtId="6" fontId="7" fillId="34" borderId="12" xfId="58" applyFont="1" applyFill="1" applyBorder="1" applyAlignment="1">
      <alignment vertical="center"/>
    </xf>
    <xf numFmtId="0" fontId="7" fillId="32" borderId="20" xfId="0" applyFont="1" applyFill="1" applyBorder="1" applyAlignment="1">
      <alignment horizontal="distributed" vertical="center" wrapText="1"/>
    </xf>
    <xf numFmtId="0" fontId="7" fillId="0" borderId="20" xfId="0" applyFont="1" applyFill="1" applyBorder="1" applyAlignment="1">
      <alignment horizontal="left" vertical="center"/>
    </xf>
    <xf numFmtId="0" fontId="8" fillId="34" borderId="20" xfId="0" applyNumberFormat="1" applyFont="1" applyFill="1" applyBorder="1" applyAlignment="1">
      <alignment horizontal="center" vertical="center"/>
    </xf>
    <xf numFmtId="0" fontId="8" fillId="34" borderId="19" xfId="0" applyNumberFormat="1" applyFont="1" applyFill="1" applyBorder="1" applyAlignment="1">
      <alignment horizontal="center" vertical="center"/>
    </xf>
    <xf numFmtId="6" fontId="8" fillId="34" borderId="20" xfId="58" applyFont="1" applyFill="1" applyBorder="1" applyAlignment="1">
      <alignment horizontal="right" vertical="center"/>
    </xf>
    <xf numFmtId="0" fontId="0" fillId="34" borderId="18" xfId="0" applyNumberFormat="1" applyFill="1" applyBorder="1" applyAlignment="1">
      <alignment horizontal="center" vertical="center"/>
    </xf>
    <xf numFmtId="0" fontId="0" fillId="34" borderId="20" xfId="0" applyNumberFormat="1" applyFill="1" applyBorder="1" applyAlignment="1">
      <alignment horizontal="center" vertical="center"/>
    </xf>
    <xf numFmtId="9" fontId="7" fillId="34" borderId="12" xfId="0" applyNumberFormat="1" applyFont="1" applyFill="1" applyBorder="1" applyAlignment="1">
      <alignment horizontal="center" vertical="center"/>
    </xf>
    <xf numFmtId="0" fontId="0" fillId="34" borderId="12" xfId="0" applyNumberFormat="1" applyFont="1" applyFill="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9" fontId="7" fillId="34" borderId="0" xfId="0" applyNumberFormat="1" applyFont="1" applyFill="1" applyBorder="1" applyAlignment="1">
      <alignment horizontal="center" vertical="center"/>
    </xf>
    <xf numFmtId="0" fontId="0" fillId="34" borderId="0" xfId="0" applyFill="1" applyBorder="1" applyAlignment="1">
      <alignment horizontal="center" vertical="center"/>
    </xf>
    <xf numFmtId="6" fontId="7" fillId="34" borderId="0" xfId="58" applyFont="1" applyFill="1" applyBorder="1" applyAlignment="1">
      <alignment vertical="center"/>
    </xf>
    <xf numFmtId="0" fontId="17" fillId="36" borderId="116" xfId="0" applyFont="1" applyFill="1" applyBorder="1" applyAlignment="1">
      <alignment horizontal="center" vertical="center"/>
    </xf>
    <xf numFmtId="0" fontId="17" fillId="36" borderId="0" xfId="0" applyFont="1" applyFill="1" applyBorder="1" applyAlignment="1">
      <alignment horizontal="left" vertical="center"/>
    </xf>
    <xf numFmtId="0" fontId="0" fillId="36" borderId="99" xfId="0" applyFill="1" applyBorder="1" applyAlignment="1">
      <alignment horizontal="center" vertical="center"/>
    </xf>
    <xf numFmtId="0" fontId="0" fillId="36" borderId="100" xfId="0" applyFill="1" applyBorder="1" applyAlignment="1">
      <alignment horizontal="center" vertical="center"/>
    </xf>
    <xf numFmtId="0" fontId="0" fillId="36" borderId="116" xfId="0" applyFill="1" applyBorder="1" applyAlignment="1">
      <alignment horizontal="center" vertical="center"/>
    </xf>
    <xf numFmtId="0" fontId="17" fillId="36" borderId="117" xfId="0" applyFont="1" applyFill="1" applyBorder="1" applyAlignment="1">
      <alignment horizontal="center" vertical="center"/>
    </xf>
    <xf numFmtId="0" fontId="17" fillId="36" borderId="38" xfId="0" applyFont="1" applyFill="1" applyBorder="1" applyAlignment="1">
      <alignment horizontal="center" vertical="center"/>
    </xf>
    <xf numFmtId="0" fontId="7" fillId="32" borderId="11" xfId="0" applyFont="1" applyFill="1" applyBorder="1" applyAlignment="1">
      <alignment horizontal="left" vertical="center"/>
    </xf>
    <xf numFmtId="0" fontId="7" fillId="32" borderId="12" xfId="0" applyFont="1" applyFill="1" applyBorder="1" applyAlignment="1">
      <alignment horizontal="left" vertical="center"/>
    </xf>
    <xf numFmtId="0" fontId="7" fillId="32" borderId="13" xfId="0" applyFont="1" applyFill="1" applyBorder="1" applyAlignment="1">
      <alignment horizontal="left" vertical="center"/>
    </xf>
    <xf numFmtId="0" fontId="5" fillId="32" borderId="18" xfId="0" applyFont="1" applyFill="1" applyBorder="1" applyAlignment="1">
      <alignment horizontal="center" vertical="center" wrapText="1"/>
    </xf>
    <xf numFmtId="0" fontId="5" fillId="32" borderId="20"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7" fillId="32" borderId="12" xfId="0" applyFont="1" applyFill="1" applyBorder="1" applyAlignment="1">
      <alignment horizontal="distributed" vertical="center" shrinkToFit="1"/>
    </xf>
    <xf numFmtId="6" fontId="0" fillId="32" borderId="18" xfId="58" applyFont="1" applyFill="1" applyBorder="1" applyAlignment="1">
      <alignment horizontal="left" vertical="center" wrapText="1"/>
    </xf>
    <xf numFmtId="6" fontId="0" fillId="32" borderId="20" xfId="58" applyFont="1" applyFill="1" applyBorder="1" applyAlignment="1">
      <alignment horizontal="left" vertical="center"/>
    </xf>
    <xf numFmtId="6" fontId="0" fillId="32" borderId="19" xfId="58" applyFont="1" applyFill="1" applyBorder="1" applyAlignment="1">
      <alignment horizontal="left" vertical="center"/>
    </xf>
    <xf numFmtId="204" fontId="0" fillId="0" borderId="20" xfId="0" applyNumberFormat="1" applyFill="1" applyBorder="1" applyAlignment="1">
      <alignment horizontal="center" vertical="center" wrapText="1"/>
    </xf>
    <xf numFmtId="0" fontId="0" fillId="0" borderId="20" xfId="0" applyNumberFormat="1" applyFill="1" applyBorder="1" applyAlignment="1">
      <alignment horizontal="center" vertical="center" wrapText="1"/>
    </xf>
    <xf numFmtId="49" fontId="0" fillId="0" borderId="20" xfId="0" applyNumberFormat="1" applyFont="1" applyFill="1" applyBorder="1" applyAlignment="1">
      <alignment horizontal="center" vertical="center"/>
    </xf>
    <xf numFmtId="0" fontId="7" fillId="32" borderId="18" xfId="0" applyFont="1" applyFill="1" applyBorder="1" applyAlignment="1">
      <alignment horizontal="distributed" vertical="center" indent="1"/>
    </xf>
    <xf numFmtId="0" fontId="7" fillId="32" borderId="20" xfId="0" applyFont="1" applyFill="1" applyBorder="1" applyAlignment="1">
      <alignment horizontal="distributed" vertical="center" indent="1"/>
    </xf>
    <xf numFmtId="0" fontId="7" fillId="32" borderId="19" xfId="0" applyFont="1" applyFill="1" applyBorder="1" applyAlignment="1">
      <alignment horizontal="distributed" vertical="center" indent="1"/>
    </xf>
    <xf numFmtId="0" fontId="0" fillId="32" borderId="18" xfId="0" applyNumberFormat="1" applyFill="1" applyBorder="1" applyAlignment="1">
      <alignment horizontal="center" vertical="center" wrapText="1"/>
    </xf>
    <xf numFmtId="0" fontId="0" fillId="32" borderId="20" xfId="0" applyNumberFormat="1" applyFill="1" applyBorder="1" applyAlignment="1">
      <alignment horizontal="center" vertical="center" wrapText="1"/>
    </xf>
    <xf numFmtId="0" fontId="0" fillId="32" borderId="19" xfId="0" applyNumberFormat="1" applyFill="1" applyBorder="1" applyAlignment="1">
      <alignment horizontal="center" vertical="center" wrapText="1"/>
    </xf>
    <xf numFmtId="6" fontId="8" fillId="32" borderId="18" xfId="58" applyFont="1" applyFill="1" applyBorder="1" applyAlignment="1">
      <alignment horizontal="center" vertical="center"/>
    </xf>
    <xf numFmtId="6" fontId="8" fillId="32" borderId="20" xfId="58" applyFont="1" applyFill="1" applyBorder="1" applyAlignment="1">
      <alignment horizontal="center" vertical="center"/>
    </xf>
    <xf numFmtId="6" fontId="8" fillId="32" borderId="19" xfId="58" applyFont="1" applyFill="1" applyBorder="1" applyAlignment="1">
      <alignment horizontal="center" vertical="center"/>
    </xf>
    <xf numFmtId="0" fontId="0" fillId="0" borderId="20" xfId="0" applyBorder="1" applyAlignment="1">
      <alignment horizontal="distributed" indent="1"/>
    </xf>
    <xf numFmtId="0" fontId="0" fillId="0" borderId="19" xfId="0" applyBorder="1" applyAlignment="1">
      <alignment horizontal="distributed" indent="1"/>
    </xf>
    <xf numFmtId="0" fontId="0" fillId="32" borderId="20" xfId="0" applyFont="1" applyFill="1" applyBorder="1" applyAlignment="1">
      <alignment horizontal="center" vertical="center"/>
    </xf>
    <xf numFmtId="0" fontId="0" fillId="34" borderId="19" xfId="0" applyFont="1" applyFill="1" applyBorder="1" applyAlignment="1">
      <alignment vertical="center"/>
    </xf>
    <xf numFmtId="0" fontId="7" fillId="32" borderId="0" xfId="0" applyFont="1" applyFill="1" applyBorder="1" applyAlignment="1">
      <alignment horizontal="distributed" vertical="center" wrapText="1"/>
    </xf>
    <xf numFmtId="0" fontId="7" fillId="32" borderId="10" xfId="0" applyFont="1" applyFill="1" applyBorder="1" applyAlignment="1">
      <alignment horizontal="distributed" vertical="center" wrapText="1"/>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7" fillId="32" borderId="0" xfId="64" applyFont="1" applyFill="1" applyBorder="1" applyAlignment="1">
      <alignment horizontal="left" vertical="center"/>
      <protection/>
    </xf>
    <xf numFmtId="0" fontId="7" fillId="36" borderId="0" xfId="0" applyFont="1" applyFill="1" applyAlignment="1">
      <alignment horizontal="left" vertical="center"/>
    </xf>
    <xf numFmtId="0" fontId="6" fillId="32" borderId="14" xfId="64" applyFont="1" applyFill="1" applyBorder="1" applyAlignment="1">
      <alignment horizontal="center" vertical="center"/>
      <protection/>
    </xf>
    <xf numFmtId="0" fontId="6" fillId="32" borderId="0" xfId="64" applyFont="1" applyFill="1" applyBorder="1" applyAlignment="1">
      <alignment horizontal="center" vertical="center"/>
      <protection/>
    </xf>
    <xf numFmtId="0" fontId="6" fillId="32" borderId="15" xfId="64" applyFont="1" applyFill="1" applyBorder="1" applyAlignment="1">
      <alignment horizontal="center" vertical="center"/>
      <protection/>
    </xf>
    <xf numFmtId="0" fontId="7" fillId="32" borderId="12" xfId="64" applyFont="1" applyFill="1" applyBorder="1" applyAlignment="1">
      <alignment horizontal="distributed" vertical="center" wrapText="1"/>
      <protection/>
    </xf>
    <xf numFmtId="0" fontId="7" fillId="32" borderId="0" xfId="64" applyFont="1" applyFill="1" applyBorder="1" applyAlignment="1">
      <alignment horizontal="distributed" vertical="center" wrapText="1"/>
      <protection/>
    </xf>
    <xf numFmtId="0" fontId="7" fillId="32" borderId="10" xfId="64" applyFont="1" applyFill="1" applyBorder="1" applyAlignment="1">
      <alignment horizontal="distributed" vertical="center" wrapText="1"/>
      <protection/>
    </xf>
    <xf numFmtId="0" fontId="7" fillId="34" borderId="12" xfId="64" applyNumberFormat="1" applyFont="1" applyFill="1" applyBorder="1" applyAlignment="1">
      <alignment horizontal="left" vertical="center"/>
      <protection/>
    </xf>
    <xf numFmtId="0" fontId="7" fillId="34" borderId="10" xfId="64" applyNumberFormat="1" applyFont="1" applyFill="1" applyBorder="1" applyAlignment="1">
      <alignment horizontal="left" vertical="center"/>
      <protection/>
    </xf>
    <xf numFmtId="0" fontId="7" fillId="32" borderId="12" xfId="64" applyNumberFormat="1" applyFont="1" applyFill="1" applyBorder="1" applyAlignment="1">
      <alignment horizontal="center" vertical="center"/>
      <protection/>
    </xf>
    <xf numFmtId="0" fontId="7" fillId="32" borderId="10" xfId="64" applyNumberFormat="1" applyFont="1" applyFill="1" applyBorder="1" applyAlignment="1">
      <alignment horizontal="center" vertical="center"/>
      <protection/>
    </xf>
    <xf numFmtId="0" fontId="7" fillId="0" borderId="12" xfId="64" applyNumberFormat="1" applyFont="1" applyFill="1" applyBorder="1" applyAlignment="1">
      <alignment horizontal="left" vertical="center"/>
      <protection/>
    </xf>
    <xf numFmtId="0" fontId="7" fillId="0" borderId="10" xfId="64" applyNumberFormat="1" applyFont="1" applyFill="1" applyBorder="1" applyAlignment="1">
      <alignment horizontal="left" vertical="center"/>
      <protection/>
    </xf>
    <xf numFmtId="0" fontId="7" fillId="0" borderId="12" xfId="64" applyFont="1" applyFill="1" applyBorder="1" applyAlignment="1">
      <alignment horizontal="left" vertical="center"/>
      <protection/>
    </xf>
    <xf numFmtId="0" fontId="0" fillId="0" borderId="12" xfId="0" applyBorder="1" applyAlignment="1">
      <alignment horizontal="left" vertical="center"/>
    </xf>
    <xf numFmtId="0" fontId="0" fillId="0" borderId="10" xfId="0" applyBorder="1" applyAlignment="1">
      <alignment horizontal="left" vertical="center"/>
    </xf>
    <xf numFmtId="0" fontId="0" fillId="32" borderId="0" xfId="64" applyFont="1" applyFill="1" applyBorder="1" applyAlignment="1">
      <alignment horizontal="center" vertical="center"/>
      <protection/>
    </xf>
    <xf numFmtId="0" fontId="5" fillId="32" borderId="26" xfId="64" applyFont="1" applyFill="1" applyBorder="1" applyAlignment="1">
      <alignment horizontal="center" vertical="distributed" textRotation="255"/>
      <protection/>
    </xf>
    <xf numFmtId="0" fontId="7" fillId="32" borderId="26" xfId="64" applyFont="1" applyFill="1" applyBorder="1" applyAlignment="1">
      <alignment horizontal="left" vertical="top"/>
      <protection/>
    </xf>
    <xf numFmtId="0" fontId="13" fillId="32" borderId="0" xfId="64" applyFont="1" applyFill="1" applyBorder="1" applyAlignment="1">
      <alignment horizontal="center" vertical="center" wrapText="1"/>
      <protection/>
    </xf>
    <xf numFmtId="0" fontId="13" fillId="32" borderId="10" xfId="64" applyFont="1" applyFill="1" applyBorder="1" applyAlignment="1">
      <alignment horizontal="center" vertical="center" wrapText="1"/>
      <protection/>
    </xf>
    <xf numFmtId="0" fontId="7" fillId="32" borderId="12" xfId="0" applyFont="1" applyFill="1" applyBorder="1" applyAlignment="1">
      <alignment horizontal="center" vertical="center"/>
    </xf>
    <xf numFmtId="0" fontId="7" fillId="32" borderId="12" xfId="64" applyFont="1" applyFill="1" applyBorder="1" applyAlignment="1">
      <alignment horizontal="center" vertical="center"/>
      <protection/>
    </xf>
    <xf numFmtId="0" fontId="7" fillId="32" borderId="10" xfId="64" applyFont="1" applyFill="1" applyBorder="1" applyAlignment="1">
      <alignment horizontal="center" vertical="center"/>
      <protection/>
    </xf>
    <xf numFmtId="0" fontId="0" fillId="34" borderId="0" xfId="64" applyFont="1" applyFill="1" applyAlignment="1">
      <alignment vertical="center"/>
      <protection/>
    </xf>
    <xf numFmtId="49" fontId="0" fillId="0" borderId="0" xfId="64" applyNumberFormat="1" applyFont="1" applyFill="1" applyBorder="1" applyAlignment="1">
      <alignment horizontal="center" vertical="center"/>
      <protection/>
    </xf>
    <xf numFmtId="0" fontId="7" fillId="32" borderId="0" xfId="64" applyFont="1" applyFill="1" applyBorder="1" applyAlignment="1">
      <alignment horizontal="center" vertical="center"/>
      <protection/>
    </xf>
    <xf numFmtId="0" fontId="0" fillId="34" borderId="0" xfId="64" applyFont="1" applyFill="1" applyBorder="1" applyAlignment="1">
      <alignment vertical="center"/>
      <protection/>
    </xf>
    <xf numFmtId="0" fontId="7" fillId="0" borderId="10" xfId="64" applyFont="1" applyFill="1" applyBorder="1" applyAlignment="1">
      <alignment horizontal="left" vertical="center"/>
      <protection/>
    </xf>
    <xf numFmtId="0" fontId="7" fillId="0" borderId="12" xfId="64" applyFont="1" applyFill="1" applyBorder="1" applyAlignment="1">
      <alignment horizontal="center" vertical="center"/>
      <protection/>
    </xf>
    <xf numFmtId="0" fontId="0" fillId="0" borderId="12" xfId="0" applyFill="1" applyBorder="1" applyAlignment="1">
      <alignment vertical="center"/>
    </xf>
    <xf numFmtId="0" fontId="0" fillId="0" borderId="10" xfId="0" applyFill="1" applyBorder="1" applyAlignment="1">
      <alignment vertical="center"/>
    </xf>
    <xf numFmtId="49" fontId="7" fillId="32" borderId="18" xfId="64" applyNumberFormat="1" applyFont="1" applyFill="1" applyBorder="1" applyAlignment="1">
      <alignment horizontal="center" vertical="center"/>
      <protection/>
    </xf>
    <xf numFmtId="49" fontId="7" fillId="32" borderId="20" xfId="64" applyNumberFormat="1" applyFont="1" applyFill="1" applyBorder="1" applyAlignment="1">
      <alignment horizontal="center" vertical="center"/>
      <protection/>
    </xf>
    <xf numFmtId="0" fontId="7" fillId="34" borderId="20" xfId="64" applyFont="1" applyFill="1" applyBorder="1" applyAlignment="1">
      <alignment vertical="center"/>
      <protection/>
    </xf>
    <xf numFmtId="0" fontId="0" fillId="36" borderId="0" xfId="0" applyFill="1" applyAlignment="1">
      <alignment horizontal="center" vertical="center"/>
    </xf>
    <xf numFmtId="0" fontId="0" fillId="36" borderId="15" xfId="0" applyFill="1" applyBorder="1" applyAlignment="1">
      <alignment horizontal="center" vertical="center"/>
    </xf>
    <xf numFmtId="0" fontId="0" fillId="36" borderId="14" xfId="0" applyFill="1" applyBorder="1" applyAlignment="1">
      <alignment horizontal="center" vertical="center"/>
    </xf>
    <xf numFmtId="0" fontId="0" fillId="36" borderId="16" xfId="0" applyFill="1" applyBorder="1" applyAlignment="1">
      <alignment horizontal="center" vertical="center"/>
    </xf>
    <xf numFmtId="0" fontId="0" fillId="36" borderId="17" xfId="0" applyFill="1" applyBorder="1" applyAlignment="1">
      <alignment horizontal="center" vertical="center"/>
    </xf>
    <xf numFmtId="0" fontId="7" fillId="32" borderId="20" xfId="64" applyFont="1" applyFill="1" applyBorder="1" applyAlignment="1">
      <alignment horizontal="center" vertical="center"/>
      <protection/>
    </xf>
    <xf numFmtId="0" fontId="7" fillId="32" borderId="12" xfId="64" applyFont="1" applyFill="1" applyBorder="1" applyAlignment="1">
      <alignment horizontal="distributed" vertical="center"/>
      <protection/>
    </xf>
    <xf numFmtId="0" fontId="7" fillId="32" borderId="10" xfId="64" applyFont="1" applyFill="1" applyBorder="1" applyAlignment="1">
      <alignment horizontal="distributed" vertical="center"/>
      <protection/>
    </xf>
    <xf numFmtId="0" fontId="7" fillId="32" borderId="0" xfId="64" applyFont="1" applyFill="1" applyBorder="1" applyAlignment="1">
      <alignment horizontal="distributed" vertical="center"/>
      <protection/>
    </xf>
    <xf numFmtId="0" fontId="7" fillId="32" borderId="20" xfId="64" applyFont="1" applyFill="1" applyBorder="1" applyAlignment="1">
      <alignment horizontal="distributed" vertical="center"/>
      <protection/>
    </xf>
    <xf numFmtId="0" fontId="5" fillId="32" borderId="11" xfId="64" applyFont="1" applyFill="1" applyBorder="1" applyAlignment="1">
      <alignment horizontal="center" vertical="distributed" textRotation="255"/>
      <protection/>
    </xf>
    <xf numFmtId="0" fontId="5" fillId="32" borderId="12" xfId="64" applyFont="1" applyFill="1" applyBorder="1" applyAlignment="1">
      <alignment horizontal="center" vertical="distributed" textRotation="255"/>
      <protection/>
    </xf>
    <xf numFmtId="0" fontId="5" fillId="32" borderId="13" xfId="64" applyFont="1" applyFill="1" applyBorder="1" applyAlignment="1">
      <alignment horizontal="center" vertical="distributed" textRotation="255"/>
      <protection/>
    </xf>
    <xf numFmtId="0" fontId="5" fillId="32" borderId="14" xfId="64" applyFont="1" applyFill="1" applyBorder="1" applyAlignment="1">
      <alignment horizontal="center" vertical="distributed" textRotation="255"/>
      <protection/>
    </xf>
    <xf numFmtId="0" fontId="5" fillId="32" borderId="0" xfId="64" applyFont="1" applyFill="1" applyBorder="1" applyAlignment="1">
      <alignment horizontal="center" vertical="distributed" textRotation="255"/>
      <protection/>
    </xf>
    <xf numFmtId="0" fontId="5" fillId="32" borderId="15" xfId="64" applyFont="1" applyFill="1" applyBorder="1" applyAlignment="1">
      <alignment horizontal="center" vertical="distributed" textRotation="255"/>
      <protection/>
    </xf>
    <xf numFmtId="0" fontId="5" fillId="32" borderId="16" xfId="64" applyFont="1" applyFill="1" applyBorder="1" applyAlignment="1">
      <alignment horizontal="center" vertical="distributed" textRotation="255"/>
      <protection/>
    </xf>
    <xf numFmtId="0" fontId="5" fillId="32" borderId="10" xfId="64" applyFont="1" applyFill="1" applyBorder="1" applyAlignment="1">
      <alignment horizontal="center" vertical="distributed" textRotation="255"/>
      <protection/>
    </xf>
    <xf numFmtId="0" fontId="5" fillId="32" borderId="17" xfId="64" applyFont="1" applyFill="1" applyBorder="1" applyAlignment="1">
      <alignment horizontal="center" vertical="distributed" textRotation="255"/>
      <protection/>
    </xf>
    <xf numFmtId="0" fontId="12" fillId="32" borderId="16" xfId="62" applyFont="1" applyFill="1" applyBorder="1" applyAlignment="1">
      <alignment vertical="center"/>
      <protection/>
    </xf>
    <xf numFmtId="0" fontId="12" fillId="32" borderId="10" xfId="62" applyFont="1" applyFill="1" applyBorder="1" applyAlignment="1">
      <alignment vertical="center"/>
      <protection/>
    </xf>
    <xf numFmtId="0" fontId="12" fillId="32" borderId="17" xfId="62" applyFont="1" applyFill="1" applyBorder="1" applyAlignment="1">
      <alignment vertical="center"/>
      <protection/>
    </xf>
    <xf numFmtId="0" fontId="12" fillId="32" borderId="18" xfId="62" applyFont="1" applyFill="1" applyBorder="1" applyAlignment="1">
      <alignment vertical="center"/>
      <protection/>
    </xf>
    <xf numFmtId="0" fontId="12" fillId="32" borderId="20" xfId="62" applyFont="1" applyFill="1" applyBorder="1" applyAlignment="1">
      <alignment vertical="center"/>
      <protection/>
    </xf>
    <xf numFmtId="0" fontId="12" fillId="32" borderId="19" xfId="62" applyFont="1" applyFill="1" applyBorder="1" applyAlignment="1">
      <alignment vertical="center"/>
      <protection/>
    </xf>
    <xf numFmtId="0" fontId="12" fillId="32" borderId="26" xfId="62" applyFont="1" applyFill="1" applyBorder="1" applyAlignment="1">
      <alignment horizontal="left" vertical="top" indent="1"/>
      <protection/>
    </xf>
    <xf numFmtId="0" fontId="12" fillId="32" borderId="11" xfId="62" applyFont="1" applyFill="1" applyBorder="1">
      <alignment/>
      <protection/>
    </xf>
    <xf numFmtId="0" fontId="12" fillId="32" borderId="12" xfId="62" applyFont="1" applyFill="1" applyBorder="1">
      <alignment/>
      <protection/>
    </xf>
    <xf numFmtId="0" fontId="12" fillId="32" borderId="13" xfId="62" applyFont="1" applyFill="1" applyBorder="1">
      <alignment/>
      <protection/>
    </xf>
    <xf numFmtId="0" fontId="12" fillId="32" borderId="14" xfId="62" applyFont="1" applyFill="1" applyBorder="1">
      <alignment/>
      <protection/>
    </xf>
    <xf numFmtId="0" fontId="12" fillId="32" borderId="0" xfId="62" applyFont="1" applyFill="1" applyBorder="1">
      <alignment/>
      <protection/>
    </xf>
    <xf numFmtId="0" fontId="12" fillId="32" borderId="15" xfId="62" applyFont="1" applyFill="1" applyBorder="1">
      <alignment/>
      <protection/>
    </xf>
    <xf numFmtId="0" fontId="12" fillId="32" borderId="16" xfId="62" applyFont="1" applyFill="1" applyBorder="1">
      <alignment/>
      <protection/>
    </xf>
    <xf numFmtId="0" fontId="12" fillId="32" borderId="10" xfId="62" applyFont="1" applyFill="1" applyBorder="1">
      <alignment/>
      <protection/>
    </xf>
    <xf numFmtId="0" fontId="12" fillId="32" borderId="17" xfId="62" applyFont="1" applyFill="1" applyBorder="1">
      <alignment/>
      <protection/>
    </xf>
    <xf numFmtId="0" fontId="12" fillId="32" borderId="18" xfId="62" applyFont="1" applyFill="1" applyBorder="1" applyAlignment="1">
      <alignment horizontal="center" vertical="center"/>
      <protection/>
    </xf>
    <xf numFmtId="0" fontId="12" fillId="32" borderId="20" xfId="62" applyFont="1" applyFill="1" applyBorder="1" applyAlignment="1">
      <alignment horizontal="center" vertical="center"/>
      <protection/>
    </xf>
    <xf numFmtId="0" fontId="12" fillId="32" borderId="19" xfId="62" applyFont="1" applyFill="1" applyBorder="1" applyAlignment="1">
      <alignment horizontal="center" vertical="center"/>
      <protection/>
    </xf>
    <xf numFmtId="0" fontId="12" fillId="32" borderId="26" xfId="62" applyFont="1" applyFill="1" applyBorder="1">
      <alignment/>
      <protection/>
    </xf>
    <xf numFmtId="0" fontId="12" fillId="32" borderId="26" xfId="62" applyFont="1" applyFill="1" applyBorder="1" applyAlignment="1">
      <alignment horizontal="center" vertical="center"/>
      <protection/>
    </xf>
    <xf numFmtId="0" fontId="12" fillId="32" borderId="18" xfId="62" applyFont="1" applyFill="1" applyBorder="1" applyAlignment="1">
      <alignment horizontal="center" vertical="center" shrinkToFit="1"/>
      <protection/>
    </xf>
    <xf numFmtId="0" fontId="12" fillId="32" borderId="20" xfId="62" applyFont="1" applyFill="1" applyBorder="1" applyAlignment="1">
      <alignment horizontal="center" vertical="center" shrinkToFit="1"/>
      <protection/>
    </xf>
    <xf numFmtId="0" fontId="12" fillId="32" borderId="19" xfId="62" applyFont="1" applyFill="1" applyBorder="1" applyAlignment="1">
      <alignment horizontal="center" vertical="center" shrinkToFit="1"/>
      <protection/>
    </xf>
    <xf numFmtId="0" fontId="12" fillId="32" borderId="109" xfId="62" applyFont="1" applyFill="1" applyBorder="1" applyAlignment="1">
      <alignment horizontal="left" vertical="center" indent="1"/>
      <protection/>
    </xf>
    <xf numFmtId="0" fontId="12" fillId="32" borderId="79" xfId="62" applyFont="1" applyFill="1" applyBorder="1" applyAlignment="1">
      <alignment horizontal="left" vertical="center" indent="1"/>
      <protection/>
    </xf>
    <xf numFmtId="0" fontId="12" fillId="32" borderId="108" xfId="62" applyFont="1" applyFill="1" applyBorder="1" applyAlignment="1">
      <alignment horizontal="left" vertical="center" indent="1"/>
      <protection/>
    </xf>
    <xf numFmtId="0" fontId="12" fillId="32" borderId="16" xfId="62" applyFont="1" applyFill="1" applyBorder="1" applyAlignment="1">
      <alignment horizontal="left" vertical="center" indent="1"/>
      <protection/>
    </xf>
    <xf numFmtId="0" fontId="12" fillId="32" borderId="10" xfId="62" applyFont="1" applyFill="1" applyBorder="1" applyAlignment="1">
      <alignment horizontal="left" vertical="center" indent="1"/>
      <protection/>
    </xf>
    <xf numFmtId="0" fontId="12" fillId="32" borderId="17" xfId="62" applyFont="1" applyFill="1" applyBorder="1" applyAlignment="1">
      <alignment horizontal="left" vertical="center" indent="1"/>
      <protection/>
    </xf>
    <xf numFmtId="0" fontId="12" fillId="32" borderId="50" xfId="62" applyFont="1" applyFill="1" applyBorder="1" applyAlignment="1">
      <alignment horizontal="center" vertical="center"/>
      <protection/>
    </xf>
    <xf numFmtId="0" fontId="12" fillId="32" borderId="51" xfId="62" applyFont="1" applyFill="1" applyBorder="1" applyAlignment="1">
      <alignment horizontal="center" vertical="center"/>
      <protection/>
    </xf>
    <xf numFmtId="0" fontId="12" fillId="32" borderId="57" xfId="62" applyFont="1" applyFill="1" applyBorder="1" applyAlignment="1">
      <alignment horizontal="center" vertical="center"/>
      <protection/>
    </xf>
    <xf numFmtId="0" fontId="12" fillId="32" borderId="26" xfId="62" applyFont="1" applyFill="1" applyBorder="1" applyAlignment="1">
      <alignment horizontal="center" vertical="center" wrapText="1"/>
      <protection/>
    </xf>
    <xf numFmtId="0" fontId="5" fillId="32" borderId="11" xfId="62" applyFont="1" applyFill="1" applyBorder="1" applyAlignment="1">
      <alignment horizontal="right" vertical="center"/>
      <protection/>
    </xf>
    <xf numFmtId="0" fontId="5" fillId="32" borderId="12" xfId="62" applyFont="1" applyFill="1" applyBorder="1" applyAlignment="1">
      <alignment horizontal="right" vertical="center"/>
      <protection/>
    </xf>
    <xf numFmtId="0" fontId="5" fillId="32" borderId="22" xfId="62" applyFont="1" applyFill="1" applyBorder="1" applyAlignment="1">
      <alignment horizontal="right" vertical="center"/>
      <protection/>
    </xf>
    <xf numFmtId="0" fontId="7" fillId="32" borderId="0" xfId="62" applyFont="1" applyFill="1" applyBorder="1" applyAlignment="1">
      <alignment horizontal="center" vertical="center"/>
      <protection/>
    </xf>
    <xf numFmtId="49" fontId="7" fillId="0" borderId="10" xfId="62" applyNumberFormat="1" applyFont="1" applyBorder="1" applyAlignment="1">
      <alignment horizontal="left" vertical="center"/>
      <protection/>
    </xf>
    <xf numFmtId="0" fontId="5" fillId="32" borderId="21" xfId="62" applyFont="1" applyFill="1" applyBorder="1" applyAlignment="1">
      <alignment horizontal="right" vertical="center"/>
      <protection/>
    </xf>
    <xf numFmtId="0" fontId="0" fillId="0" borderId="22" xfId="0" applyBorder="1" applyAlignment="1">
      <alignment/>
    </xf>
    <xf numFmtId="0" fontId="7" fillId="32" borderId="12" xfId="0" applyFont="1" applyFill="1" applyBorder="1" applyAlignment="1">
      <alignment vertical="center"/>
    </xf>
    <xf numFmtId="0" fontId="0" fillId="32" borderId="12" xfId="0" applyFill="1" applyBorder="1" applyAlignment="1">
      <alignment vertical="center"/>
    </xf>
    <xf numFmtId="0" fontId="0" fillId="32" borderId="10" xfId="0" applyFill="1" applyBorder="1" applyAlignment="1">
      <alignment vertical="center"/>
    </xf>
    <xf numFmtId="49" fontId="8" fillId="0" borderId="90" xfId="62" applyNumberFormat="1" applyFont="1" applyBorder="1" applyAlignment="1">
      <alignment horizontal="center" vertical="center"/>
      <protection/>
    </xf>
    <xf numFmtId="0" fontId="0" fillId="0" borderId="91" xfId="0" applyBorder="1" applyAlignment="1">
      <alignment/>
    </xf>
    <xf numFmtId="0" fontId="7" fillId="32" borderId="16" xfId="62" applyFont="1" applyFill="1" applyBorder="1" applyAlignment="1">
      <alignment horizontal="center" vertical="center"/>
      <protection/>
    </xf>
    <xf numFmtId="0" fontId="7" fillId="32" borderId="10" xfId="62" applyFont="1" applyFill="1" applyBorder="1" applyAlignment="1">
      <alignment horizontal="center" vertical="center"/>
      <protection/>
    </xf>
    <xf numFmtId="0" fontId="7" fillId="0" borderId="12" xfId="62" applyNumberFormat="1" applyFont="1" applyBorder="1" applyAlignment="1">
      <alignment vertical="center"/>
      <protection/>
    </xf>
    <xf numFmtId="0" fontId="0" fillId="0" borderId="12" xfId="0" applyBorder="1" applyAlignment="1">
      <alignment vertical="center"/>
    </xf>
    <xf numFmtId="0" fontId="7" fillId="32" borderId="16" xfId="62" applyFont="1" applyFill="1" applyBorder="1" applyAlignment="1">
      <alignment horizontal="distributed" vertical="center"/>
      <protection/>
    </xf>
    <xf numFmtId="0" fontId="7" fillId="32" borderId="10" xfId="62" applyFont="1" applyFill="1" applyBorder="1" applyAlignment="1">
      <alignment horizontal="distributed" vertical="center"/>
      <protection/>
    </xf>
    <xf numFmtId="0" fontId="7" fillId="0" borderId="16" xfId="62" applyFont="1" applyFill="1" applyBorder="1" applyAlignment="1">
      <alignment horizontal="center" vertical="center"/>
      <protection/>
    </xf>
    <xf numFmtId="0" fontId="7" fillId="32" borderId="14" xfId="62" applyFont="1" applyFill="1" applyBorder="1" applyAlignment="1">
      <alignment horizontal="distributed" vertical="center"/>
      <protection/>
    </xf>
    <xf numFmtId="0" fontId="7" fillId="32" borderId="0" xfId="62" applyFont="1" applyFill="1" applyBorder="1" applyAlignment="1">
      <alignment horizontal="distributed" vertical="center"/>
      <protection/>
    </xf>
    <xf numFmtId="0" fontId="7" fillId="32" borderId="11" xfId="62" applyFont="1" applyFill="1" applyBorder="1" applyAlignment="1">
      <alignment vertical="center"/>
      <protection/>
    </xf>
    <xf numFmtId="0" fontId="8" fillId="0" borderId="16" xfId="62" applyNumberFormat="1" applyFont="1" applyBorder="1" applyAlignment="1">
      <alignment horizontal="center" vertical="center"/>
      <protection/>
    </xf>
    <xf numFmtId="0" fontId="0" fillId="0" borderId="10" xfId="0" applyBorder="1" applyAlignment="1">
      <alignment horizontal="center"/>
    </xf>
    <xf numFmtId="0" fontId="0" fillId="0" borderId="91" xfId="0" applyBorder="1" applyAlignment="1">
      <alignment horizontal="center"/>
    </xf>
    <xf numFmtId="0" fontId="8" fillId="0" borderId="90" xfId="62" applyNumberFormat="1" applyFont="1" applyBorder="1" applyAlignment="1">
      <alignment horizontal="center" vertical="center"/>
      <protection/>
    </xf>
    <xf numFmtId="0" fontId="7" fillId="32" borderId="32" xfId="62" applyFont="1" applyFill="1" applyBorder="1" applyAlignment="1">
      <alignment horizontal="center" vertical="center"/>
      <protection/>
    </xf>
    <xf numFmtId="0" fontId="7" fillId="32" borderId="35" xfId="62" applyFont="1" applyFill="1" applyBorder="1" applyAlignment="1">
      <alignment horizontal="center" vertical="center"/>
      <protection/>
    </xf>
    <xf numFmtId="0" fontId="7" fillId="32" borderId="31" xfId="62" applyFont="1" applyFill="1" applyBorder="1" applyAlignment="1">
      <alignment horizontal="center" vertical="center"/>
      <protection/>
    </xf>
    <xf numFmtId="0" fontId="20" fillId="32" borderId="0" xfId="62" applyFont="1" applyFill="1" applyBorder="1" applyAlignment="1">
      <alignment horizontal="distributed" vertical="center"/>
      <protection/>
    </xf>
    <xf numFmtId="0" fontId="7" fillId="34" borderId="0" xfId="62" applyFont="1" applyFill="1" applyBorder="1" applyAlignment="1">
      <alignment vertical="center"/>
      <protection/>
    </xf>
    <xf numFmtId="0" fontId="16" fillId="32" borderId="0" xfId="62" applyFont="1" applyFill="1" applyBorder="1" applyAlignment="1">
      <alignment horizontal="center" vertical="center"/>
      <protection/>
    </xf>
    <xf numFmtId="0" fontId="16" fillId="32" borderId="31" xfId="62" applyFont="1" applyFill="1" applyBorder="1" applyAlignment="1">
      <alignment horizontal="center" vertical="center"/>
      <protection/>
    </xf>
    <xf numFmtId="49" fontId="7" fillId="0" borderId="0" xfId="62" applyNumberFormat="1" applyFont="1" applyBorder="1" applyAlignment="1">
      <alignment horizontal="center" vertical="center"/>
      <protection/>
    </xf>
    <xf numFmtId="0" fontId="7" fillId="32" borderId="20" xfId="62" applyFont="1" applyFill="1" applyBorder="1" applyAlignment="1">
      <alignment horizontal="center" vertical="center"/>
      <protection/>
    </xf>
    <xf numFmtId="0" fontId="7" fillId="0" borderId="12"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20" xfId="62" applyFont="1" applyBorder="1" applyAlignment="1">
      <alignment vertical="center"/>
      <protection/>
    </xf>
    <xf numFmtId="0" fontId="7" fillId="32" borderId="33" xfId="62" applyFont="1" applyFill="1" applyBorder="1" applyAlignment="1">
      <alignment horizontal="center" vertical="center"/>
      <protection/>
    </xf>
    <xf numFmtId="5" fontId="0" fillId="34" borderId="20" xfId="62" applyNumberFormat="1" applyFont="1" applyFill="1" applyBorder="1" applyAlignment="1">
      <alignment horizontal="right" vertical="center"/>
      <protection/>
    </xf>
    <xf numFmtId="0" fontId="7" fillId="32" borderId="20" xfId="62" applyFont="1" applyFill="1" applyBorder="1" applyAlignment="1">
      <alignment horizontal="left" vertical="center"/>
      <protection/>
    </xf>
    <xf numFmtId="0" fontId="7" fillId="32" borderId="19" xfId="62" applyFont="1" applyFill="1" applyBorder="1" applyAlignment="1">
      <alignment horizontal="left" vertical="center"/>
      <protection/>
    </xf>
    <xf numFmtId="0" fontId="7" fillId="32" borderId="11" xfId="62" applyFont="1" applyFill="1" applyBorder="1" applyAlignment="1">
      <alignment horizontal="center" vertical="center"/>
      <protection/>
    </xf>
    <xf numFmtId="0" fontId="7" fillId="32" borderId="12" xfId="62" applyFont="1" applyFill="1" applyBorder="1" applyAlignment="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7" fillId="32" borderId="16"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17" xfId="0" applyFont="1" applyFill="1" applyBorder="1" applyAlignment="1">
      <alignment horizontal="left" vertical="center"/>
    </xf>
    <xf numFmtId="0" fontId="7" fillId="32" borderId="11" xfId="62" applyFont="1" applyFill="1" applyBorder="1" applyAlignment="1">
      <alignment horizontal="center" vertical="center" wrapText="1"/>
      <protection/>
    </xf>
    <xf numFmtId="0" fontId="7" fillId="32" borderId="16" xfId="62" applyFont="1" applyFill="1" applyBorder="1" applyAlignment="1">
      <alignment horizontal="center" vertical="center" wrapText="1"/>
      <protection/>
    </xf>
    <xf numFmtId="0" fontId="7" fillId="32" borderId="12" xfId="62" applyFont="1" applyFill="1" applyBorder="1" applyAlignment="1">
      <alignment vertical="center"/>
      <protection/>
    </xf>
    <xf numFmtId="0" fontId="7" fillId="32" borderId="13" xfId="62" applyFont="1" applyFill="1" applyBorder="1" applyAlignment="1">
      <alignment horizontal="center" vertical="center"/>
      <protection/>
    </xf>
    <xf numFmtId="0" fontId="7" fillId="32" borderId="17" xfId="62" applyFont="1" applyFill="1" applyBorder="1" applyAlignment="1">
      <alignment horizontal="center" vertical="center"/>
      <protection/>
    </xf>
    <xf numFmtId="0" fontId="0" fillId="0" borderId="10" xfId="0" applyBorder="1" applyAlignment="1">
      <alignment horizontal="center" vertical="center"/>
    </xf>
    <xf numFmtId="0" fontId="0" fillId="0" borderId="17" xfId="0" applyBorder="1" applyAlignment="1">
      <alignment horizontal="center" vertical="center"/>
    </xf>
    <xf numFmtId="0" fontId="7" fillId="32" borderId="12" xfId="62"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7" fillId="32" borderId="18" xfId="62" applyFont="1" applyFill="1" applyBorder="1" applyAlignment="1">
      <alignment horizontal="center" vertical="center"/>
      <protection/>
    </xf>
    <xf numFmtId="0" fontId="7" fillId="32" borderId="19" xfId="62" applyFont="1" applyFill="1" applyBorder="1" applyAlignment="1">
      <alignment horizontal="center" vertical="center"/>
      <protection/>
    </xf>
    <xf numFmtId="0" fontId="7" fillId="32" borderId="14" xfId="62" applyFont="1" applyFill="1" applyBorder="1" applyAlignment="1">
      <alignment horizontal="center" vertical="center"/>
      <protection/>
    </xf>
    <xf numFmtId="49" fontId="7" fillId="34" borderId="20" xfId="62" applyNumberFormat="1" applyFont="1" applyFill="1" applyBorder="1" applyAlignment="1">
      <alignment horizontal="center" vertical="center"/>
      <protection/>
    </xf>
    <xf numFmtId="49" fontId="0" fillId="32" borderId="11" xfId="62" applyNumberFormat="1" applyFont="1" applyFill="1" applyBorder="1" applyAlignment="1">
      <alignment horizontal="left"/>
      <protection/>
    </xf>
    <xf numFmtId="0" fontId="0" fillId="0" borderId="12" xfId="0" applyBorder="1" applyAlignment="1">
      <alignment horizontal="left"/>
    </xf>
    <xf numFmtId="0" fontId="0" fillId="0" borderId="13" xfId="0" applyBorder="1" applyAlignment="1">
      <alignment horizontal="left"/>
    </xf>
    <xf numFmtId="0" fontId="7" fillId="0" borderId="0" xfId="62" applyNumberFormat="1" applyFont="1" applyBorder="1" applyAlignment="1">
      <alignment horizontal="center" vertical="center"/>
      <protection/>
    </xf>
    <xf numFmtId="49" fontId="7" fillId="0" borderId="31" xfId="62" applyNumberFormat="1" applyFont="1" applyBorder="1" applyAlignment="1">
      <alignment horizontal="center" vertical="center"/>
      <protection/>
    </xf>
    <xf numFmtId="49" fontId="7" fillId="34" borderId="12" xfId="62" applyNumberFormat="1" applyFont="1" applyFill="1" applyBorder="1" applyAlignment="1">
      <alignment horizontal="center" vertical="center"/>
      <protection/>
    </xf>
    <xf numFmtId="0" fontId="7" fillId="34" borderId="12" xfId="62" applyNumberFormat="1" applyFont="1" applyFill="1" applyBorder="1" applyAlignment="1">
      <alignment horizontal="center" vertical="center"/>
      <protection/>
    </xf>
    <xf numFmtId="0" fontId="7" fillId="32" borderId="37" xfId="62" applyFont="1" applyFill="1" applyBorder="1" applyAlignment="1">
      <alignment horizontal="center" vertical="center"/>
      <protection/>
    </xf>
    <xf numFmtId="0" fontId="0" fillId="32" borderId="16" xfId="0" applyFill="1" applyBorder="1" applyAlignment="1">
      <alignment horizontal="center" vertical="top"/>
    </xf>
    <xf numFmtId="0" fontId="0" fillId="32" borderId="10" xfId="0" applyFill="1" applyBorder="1" applyAlignment="1">
      <alignment horizontal="center" vertical="top"/>
    </xf>
    <xf numFmtId="0" fontId="0" fillId="32" borderId="17" xfId="0" applyFill="1" applyBorder="1" applyAlignment="1">
      <alignment horizontal="center" vertical="top"/>
    </xf>
    <xf numFmtId="0" fontId="7" fillId="32" borderId="0" xfId="62" applyFont="1" applyFill="1" applyBorder="1" applyAlignment="1">
      <alignment horizontal="left" vertical="center"/>
      <protection/>
    </xf>
    <xf numFmtId="0" fontId="0" fillId="32" borderId="0" xfId="62" applyFont="1" applyFill="1" applyBorder="1" applyAlignment="1">
      <alignment horizontal="left" vertical="center"/>
      <protection/>
    </xf>
    <xf numFmtId="0" fontId="0" fillId="0" borderId="0" xfId="0" applyBorder="1" applyAlignment="1">
      <alignment vertical="center"/>
    </xf>
    <xf numFmtId="0" fontId="7" fillId="34" borderId="31" xfId="62" applyFont="1" applyFill="1" applyBorder="1" applyAlignment="1">
      <alignment vertical="center"/>
      <protection/>
    </xf>
    <xf numFmtId="0" fontId="7" fillId="32" borderId="10" xfId="62" applyFont="1" applyFill="1" applyBorder="1" applyAlignment="1">
      <alignment vertical="center"/>
      <protection/>
    </xf>
    <xf numFmtId="0" fontId="7" fillId="32" borderId="20" xfId="62" applyNumberFormat="1" applyFont="1" applyFill="1" applyBorder="1" applyAlignment="1">
      <alignment horizontal="distributed" vertical="center"/>
      <protection/>
    </xf>
    <xf numFmtId="0" fontId="7" fillId="32" borderId="20" xfId="62" applyFont="1" applyFill="1" applyBorder="1" applyAlignment="1">
      <alignment horizontal="distributed" vertical="center"/>
      <protection/>
    </xf>
    <xf numFmtId="49" fontId="7" fillId="0" borderId="10" xfId="62" applyNumberFormat="1" applyFont="1" applyBorder="1" applyAlignment="1">
      <alignment horizontal="center" vertical="center"/>
      <protection/>
    </xf>
    <xf numFmtId="49" fontId="7" fillId="32" borderId="54" xfId="62" applyNumberFormat="1" applyFont="1" applyFill="1" applyBorder="1" applyAlignment="1">
      <alignment horizontal="center" vertical="center"/>
      <protection/>
    </xf>
    <xf numFmtId="49" fontId="7" fillId="32" borderId="32" xfId="62" applyNumberFormat="1" applyFont="1" applyFill="1" applyBorder="1" applyAlignment="1">
      <alignment horizontal="center" vertical="center"/>
      <protection/>
    </xf>
    <xf numFmtId="49" fontId="7" fillId="32" borderId="77" xfId="62" applyNumberFormat="1" applyFont="1" applyFill="1" applyBorder="1" applyAlignment="1">
      <alignment horizontal="center" vertical="center"/>
      <protection/>
    </xf>
    <xf numFmtId="0" fontId="7" fillId="32" borderId="12" xfId="62" applyFont="1" applyFill="1" applyBorder="1" applyAlignment="1">
      <alignment horizontal="distributed" vertical="center"/>
      <protection/>
    </xf>
    <xf numFmtId="0" fontId="7" fillId="32" borderId="15" xfId="62" applyFont="1" applyFill="1" applyBorder="1" applyAlignment="1">
      <alignment horizontal="center" vertical="center"/>
      <protection/>
    </xf>
    <xf numFmtId="0" fontId="7" fillId="32" borderId="81" xfId="62" applyFont="1" applyFill="1" applyBorder="1" applyAlignment="1">
      <alignment horizontal="center" vertical="center"/>
      <protection/>
    </xf>
    <xf numFmtId="0" fontId="7" fillId="32" borderId="12" xfId="62" applyFont="1" applyFill="1" applyBorder="1" applyAlignment="1">
      <alignment horizontal="distributed"/>
      <protection/>
    </xf>
    <xf numFmtId="0" fontId="0" fillId="0" borderId="0" xfId="0" applyBorder="1" applyAlignment="1">
      <alignment/>
    </xf>
    <xf numFmtId="49" fontId="7" fillId="32" borderId="0" xfId="62" applyNumberFormat="1" applyFont="1" applyFill="1" applyBorder="1" applyAlignment="1">
      <alignment horizontal="center" vertical="center"/>
      <protection/>
    </xf>
    <xf numFmtId="49" fontId="7" fillId="32" borderId="10" xfId="62" applyNumberFormat="1" applyFont="1" applyFill="1" applyBorder="1" applyAlignment="1">
      <alignment horizontal="center" vertical="center"/>
      <protection/>
    </xf>
    <xf numFmtId="0" fontId="7" fillId="32" borderId="0" xfId="62" applyFont="1" applyFill="1" applyBorder="1" applyAlignment="1">
      <alignment horizontal="distributed" vertical="top"/>
      <protection/>
    </xf>
    <xf numFmtId="0" fontId="0" fillId="0" borderId="46" xfId="0" applyBorder="1" applyAlignment="1">
      <alignment/>
    </xf>
    <xf numFmtId="0" fontId="7" fillId="0" borderId="46" xfId="62" applyFont="1" applyBorder="1" applyAlignment="1">
      <alignment horizontal="right" vertical="center"/>
      <protection/>
    </xf>
    <xf numFmtId="49" fontId="7" fillId="32" borderId="54" xfId="62" applyNumberFormat="1" applyFont="1" applyFill="1" applyBorder="1" applyAlignment="1">
      <alignment horizontal="center" vertical="center" textRotation="255" wrapText="1"/>
      <protection/>
    </xf>
    <xf numFmtId="49" fontId="7" fillId="32" borderId="32" xfId="62" applyNumberFormat="1" applyFont="1" applyFill="1" applyBorder="1" applyAlignment="1">
      <alignment horizontal="center" vertical="center" textRotation="255" wrapText="1"/>
      <protection/>
    </xf>
    <xf numFmtId="0" fontId="0" fillId="0" borderId="32" xfId="0" applyBorder="1" applyAlignment="1">
      <alignment horizontal="center" vertical="center" textRotation="255" wrapText="1"/>
    </xf>
    <xf numFmtId="0" fontId="0" fillId="0" borderId="35" xfId="0" applyBorder="1" applyAlignment="1">
      <alignment horizontal="center" vertical="center" textRotation="255" wrapText="1"/>
    </xf>
    <xf numFmtId="0" fontId="7" fillId="0" borderId="0" xfId="62" applyFont="1" applyBorder="1" applyAlignment="1">
      <alignment vertical="center"/>
      <protection/>
    </xf>
    <xf numFmtId="0" fontId="7" fillId="0" borderId="12" xfId="62" applyFont="1" applyBorder="1" applyAlignment="1">
      <alignment vertical="center"/>
      <protection/>
    </xf>
    <xf numFmtId="49" fontId="7" fillId="0" borderId="16" xfId="62" applyNumberFormat="1" applyFont="1" applyBorder="1" applyAlignment="1">
      <alignment horizontal="center" vertical="center"/>
      <protection/>
    </xf>
    <xf numFmtId="49" fontId="7" fillId="0" borderId="91" xfId="62" applyNumberFormat="1" applyFont="1" applyBorder="1" applyAlignment="1">
      <alignment horizontal="center" vertical="center"/>
      <protection/>
    </xf>
    <xf numFmtId="0" fontId="7" fillId="34" borderId="20" xfId="62" applyFont="1" applyFill="1" applyBorder="1" applyAlignment="1">
      <alignment vertical="center"/>
      <protection/>
    </xf>
    <xf numFmtId="0" fontId="0" fillId="0" borderId="0" xfId="62" applyFont="1" applyFill="1" applyBorder="1" applyAlignment="1">
      <alignment horizontal="center" vertical="center"/>
      <protection/>
    </xf>
    <xf numFmtId="0" fontId="7" fillId="0" borderId="10" xfId="62" applyNumberFormat="1" applyFont="1" applyBorder="1" applyAlignment="1">
      <alignment horizontal="center" vertical="center"/>
      <protection/>
    </xf>
    <xf numFmtId="0" fontId="7" fillId="32" borderId="36" xfId="62" applyFont="1" applyFill="1" applyBorder="1" applyAlignment="1">
      <alignment horizontal="center" vertical="center"/>
      <protection/>
    </xf>
    <xf numFmtId="0" fontId="7" fillId="32" borderId="78" xfId="62" applyFont="1" applyFill="1" applyBorder="1" applyAlignment="1">
      <alignment horizontal="center" vertical="center"/>
      <protection/>
    </xf>
    <xf numFmtId="0" fontId="7" fillId="32" borderId="79" xfId="62" applyFont="1" applyFill="1" applyBorder="1" applyAlignment="1">
      <alignment horizontal="center" vertical="center"/>
      <protection/>
    </xf>
    <xf numFmtId="0" fontId="7" fillId="32" borderId="80" xfId="62" applyFont="1" applyFill="1" applyBorder="1" applyAlignment="1">
      <alignment horizontal="center" vertical="center"/>
      <protection/>
    </xf>
    <xf numFmtId="0" fontId="7" fillId="32" borderId="20" xfId="62" applyFont="1" applyFill="1" applyBorder="1" applyAlignment="1">
      <alignment vertical="center"/>
      <protection/>
    </xf>
    <xf numFmtId="0" fontId="0" fillId="32" borderId="12" xfId="62" applyFont="1" applyFill="1" applyBorder="1" applyAlignment="1">
      <alignment horizontal="center" vertical="center"/>
      <protection/>
    </xf>
    <xf numFmtId="0" fontId="0" fillId="32" borderId="12" xfId="62" applyFont="1" applyFill="1" applyBorder="1" applyAlignment="1">
      <alignment horizontal="left" vertical="center"/>
      <protection/>
    </xf>
    <xf numFmtId="0" fontId="0" fillId="32" borderId="13" xfId="62" applyFont="1" applyFill="1" applyBorder="1" applyAlignment="1">
      <alignment horizontal="left" vertical="center"/>
      <protection/>
    </xf>
    <xf numFmtId="38" fontId="8" fillId="0" borderId="12" xfId="49" applyFont="1" applyFill="1" applyBorder="1" applyAlignment="1">
      <alignment vertical="center" wrapText="1"/>
    </xf>
    <xf numFmtId="0" fontId="8" fillId="0" borderId="12" xfId="0" applyFont="1" applyFill="1" applyBorder="1" applyAlignment="1">
      <alignment vertical="center" wrapText="1"/>
    </xf>
    <xf numFmtId="0" fontId="8" fillId="0" borderId="10" xfId="0" applyFont="1" applyFill="1" applyBorder="1" applyAlignment="1">
      <alignment vertical="center" wrapText="1"/>
    </xf>
    <xf numFmtId="0" fontId="13" fillId="0" borderId="10" xfId="62" applyFont="1" applyFill="1" applyBorder="1" applyAlignment="1">
      <alignment vertical="center"/>
      <protection/>
    </xf>
    <xf numFmtId="0" fontId="8" fillId="32" borderId="10" xfId="62" applyFont="1" applyFill="1" applyBorder="1" applyAlignment="1">
      <alignment horizontal="distributed" vertical="center"/>
      <protection/>
    </xf>
    <xf numFmtId="0" fontId="8" fillId="0" borderId="12" xfId="62" applyFont="1" applyFill="1" applyBorder="1" applyAlignment="1">
      <alignment vertical="center"/>
      <protection/>
    </xf>
    <xf numFmtId="0" fontId="8" fillId="32" borderId="12" xfId="62" applyFont="1" applyFill="1" applyBorder="1" applyAlignment="1">
      <alignment horizontal="distributed" vertical="center"/>
      <protection/>
    </xf>
    <xf numFmtId="0" fontId="8" fillId="0" borderId="12" xfId="0" applyFont="1" applyBorder="1" applyAlignment="1">
      <alignment vertical="center"/>
    </xf>
    <xf numFmtId="0" fontId="8" fillId="0" borderId="10" xfId="0" applyFont="1" applyBorder="1" applyAlignment="1">
      <alignment vertical="center"/>
    </xf>
    <xf numFmtId="0" fontId="8" fillId="32" borderId="13" xfId="0" applyFont="1" applyFill="1" applyBorder="1" applyAlignment="1">
      <alignment horizontal="distributed" vertical="center"/>
    </xf>
    <xf numFmtId="0" fontId="8" fillId="32" borderId="12" xfId="0" applyFont="1" applyFill="1" applyBorder="1" applyAlignment="1">
      <alignment horizontal="distributed" vertical="center"/>
    </xf>
    <xf numFmtId="6" fontId="8" fillId="0" borderId="20" xfId="49" applyNumberFormat="1" applyFont="1" applyFill="1" applyBorder="1" applyAlignment="1">
      <alignment vertical="center"/>
    </xf>
    <xf numFmtId="0" fontId="8" fillId="0" borderId="20" xfId="0" applyFont="1" applyBorder="1" applyAlignment="1">
      <alignment vertical="center"/>
    </xf>
    <xf numFmtId="0" fontId="8" fillId="0" borderId="12" xfId="62" applyFont="1" applyFill="1" applyBorder="1" applyAlignment="1">
      <alignment vertical="center" wrapText="1"/>
      <protection/>
    </xf>
    <xf numFmtId="0" fontId="8" fillId="0" borderId="12" xfId="0" applyFont="1" applyBorder="1" applyAlignment="1">
      <alignment vertical="center" wrapText="1"/>
    </xf>
    <xf numFmtId="0" fontId="8" fillId="0" borderId="10" xfId="0" applyFont="1" applyBorder="1" applyAlignment="1">
      <alignment vertical="center" wrapText="1"/>
    </xf>
    <xf numFmtId="0" fontId="8" fillId="32" borderId="18" xfId="62" applyFont="1" applyFill="1" applyBorder="1" applyAlignment="1">
      <alignment vertical="center" wrapText="1"/>
      <protection/>
    </xf>
    <xf numFmtId="0" fontId="8" fillId="0" borderId="20" xfId="0" applyFont="1" applyBorder="1" applyAlignment="1">
      <alignment vertical="center" wrapText="1"/>
    </xf>
    <xf numFmtId="0" fontId="8" fillId="0" borderId="19" xfId="0" applyFont="1" applyBorder="1" applyAlignment="1">
      <alignment vertical="center" wrapText="1"/>
    </xf>
    <xf numFmtId="0" fontId="8" fillId="32" borderId="12" xfId="62" applyFont="1" applyFill="1" applyBorder="1" applyAlignment="1">
      <alignment horizontal="center" vertical="center"/>
      <protection/>
    </xf>
    <xf numFmtId="0" fontId="8" fillId="0" borderId="10" xfId="0" applyFont="1" applyBorder="1" applyAlignment="1">
      <alignment horizontal="center" vertical="center"/>
    </xf>
    <xf numFmtId="6" fontId="8" fillId="32" borderId="20" xfId="49" applyNumberFormat="1" applyFont="1" applyFill="1" applyBorder="1" applyAlignment="1">
      <alignment horizontal="distributed" vertical="center"/>
    </xf>
    <xf numFmtId="0" fontId="8" fillId="32" borderId="20" xfId="0" applyFont="1" applyFill="1" applyBorder="1" applyAlignment="1">
      <alignment horizontal="distributed" vertical="center"/>
    </xf>
    <xf numFmtId="49" fontId="8" fillId="0" borderId="12" xfId="62" applyNumberFormat="1" applyFont="1" applyFill="1" applyBorder="1" applyAlignment="1">
      <alignment horizontal="center" vertical="center"/>
      <protection/>
    </xf>
    <xf numFmtId="38" fontId="8" fillId="0" borderId="11" xfId="49" applyFont="1" applyFill="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32" borderId="17" xfId="0" applyFont="1" applyFill="1" applyBorder="1" applyAlignment="1">
      <alignment horizontal="distributed" vertical="center"/>
    </xf>
    <xf numFmtId="0" fontId="27" fillId="32" borderId="10" xfId="62" applyFont="1" applyFill="1" applyBorder="1" applyAlignment="1">
      <alignment horizontal="center" vertical="center"/>
      <protection/>
    </xf>
    <xf numFmtId="0" fontId="28" fillId="0" borderId="10" xfId="0" applyFont="1" applyBorder="1" applyAlignment="1">
      <alignment horizontal="center" vertical="center"/>
    </xf>
    <xf numFmtId="0" fontId="8" fillId="0" borderId="12" xfId="0" applyFont="1" applyBorder="1" applyAlignment="1">
      <alignment horizontal="center" vertical="center"/>
    </xf>
    <xf numFmtId="0" fontId="0" fillId="0" borderId="10" xfId="62" applyFont="1" applyFill="1" applyBorder="1" applyAlignment="1">
      <alignment vertical="center" shrinkToFit="1"/>
      <protection/>
    </xf>
    <xf numFmtId="0" fontId="0" fillId="0" borderId="12" xfId="62" applyFont="1" applyFill="1" applyBorder="1" applyAlignment="1">
      <alignment vertical="center"/>
      <protection/>
    </xf>
    <xf numFmtId="0" fontId="8" fillId="0" borderId="20" xfId="62" applyFont="1" applyFill="1" applyBorder="1" applyAlignment="1">
      <alignment horizontal="center" vertical="center"/>
      <protection/>
    </xf>
    <xf numFmtId="0" fontId="8" fillId="0" borderId="20" xfId="0" applyFont="1" applyFill="1" applyBorder="1" applyAlignment="1">
      <alignment horizontal="center" vertical="center"/>
    </xf>
    <xf numFmtId="0" fontId="8" fillId="0" borderId="20" xfId="0" applyFont="1" applyBorder="1" applyAlignment="1">
      <alignment horizontal="center" vertical="center"/>
    </xf>
    <xf numFmtId="0" fontId="8" fillId="32" borderId="11" xfId="62" applyFont="1" applyFill="1" applyBorder="1" applyAlignment="1">
      <alignment horizontal="distributed" vertical="center"/>
      <protection/>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8" fillId="0" borderId="16" xfId="0" applyFont="1" applyBorder="1" applyAlignment="1">
      <alignment horizontal="distributed" vertical="center"/>
    </xf>
    <xf numFmtId="0" fontId="8" fillId="0" borderId="10" xfId="0" applyFont="1" applyBorder="1" applyAlignment="1">
      <alignment horizontal="distributed" vertical="center"/>
    </xf>
    <xf numFmtId="0" fontId="8" fillId="0" borderId="17" xfId="0" applyFont="1" applyBorder="1" applyAlignment="1">
      <alignment horizontal="distributed" vertical="center"/>
    </xf>
    <xf numFmtId="0" fontId="8" fillId="32" borderId="11" xfId="62" applyFont="1" applyFill="1" applyBorder="1" applyAlignment="1">
      <alignment horizontal="center"/>
      <protection/>
    </xf>
    <xf numFmtId="0" fontId="8" fillId="0" borderId="12" xfId="0" applyFont="1" applyBorder="1" applyAlignment="1">
      <alignment horizontal="center"/>
    </xf>
    <xf numFmtId="0" fontId="8" fillId="0" borderId="13" xfId="0" applyFont="1" applyBorder="1" applyAlignment="1">
      <alignment horizontal="center"/>
    </xf>
    <xf numFmtId="0" fontId="8" fillId="32" borderId="16" xfId="0" applyFont="1" applyFill="1" applyBorder="1" applyAlignment="1">
      <alignment horizontal="center" vertical="top"/>
    </xf>
    <xf numFmtId="0" fontId="8" fillId="32" borderId="10" xfId="0" applyFont="1" applyFill="1" applyBorder="1" applyAlignment="1">
      <alignment horizontal="center" vertical="top"/>
    </xf>
    <xf numFmtId="0" fontId="8" fillId="32" borderId="17" xfId="0" applyFont="1" applyFill="1" applyBorder="1" applyAlignment="1">
      <alignment horizontal="center" vertical="top"/>
    </xf>
    <xf numFmtId="0" fontId="8" fillId="32" borderId="20" xfId="62" applyFont="1" applyFill="1" applyBorder="1" applyAlignment="1">
      <alignment horizontal="center" vertical="center"/>
      <protection/>
    </xf>
    <xf numFmtId="0" fontId="8" fillId="32" borderId="18" xfId="62" applyFont="1" applyFill="1" applyBorder="1" applyAlignment="1">
      <alignment horizontal="distributed" vertical="center"/>
      <protection/>
    </xf>
    <xf numFmtId="0" fontId="8" fillId="0" borderId="20" xfId="0" applyFont="1" applyBorder="1" applyAlignment="1">
      <alignment horizontal="distributed" vertical="center"/>
    </xf>
    <xf numFmtId="0" fontId="8" fillId="0" borderId="19" xfId="0" applyFont="1" applyBorder="1" applyAlignment="1">
      <alignment horizontal="distributed" vertical="center"/>
    </xf>
    <xf numFmtId="0" fontId="8" fillId="32" borderId="11" xfId="62" applyFont="1" applyFill="1" applyBorder="1" applyAlignment="1">
      <alignment horizontal="center" vertical="center"/>
      <protection/>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0" fillId="32" borderId="20" xfId="62" applyFont="1" applyFill="1" applyBorder="1" applyAlignment="1">
      <alignment horizontal="distributed" vertical="center"/>
      <protection/>
    </xf>
    <xf numFmtId="0" fontId="10" fillId="4" borderId="20" xfId="62" applyFont="1" applyFill="1" applyBorder="1" applyAlignment="1">
      <alignment vertical="center"/>
      <protection/>
    </xf>
    <xf numFmtId="0" fontId="10" fillId="4" borderId="20" xfId="0" applyFont="1" applyFill="1" applyBorder="1" applyAlignment="1">
      <alignment vertical="center"/>
    </xf>
    <xf numFmtId="0" fontId="7" fillId="34" borderId="0" xfId="62" applyFont="1" applyFill="1" applyAlignment="1">
      <alignment vertical="center"/>
      <protection/>
    </xf>
    <xf numFmtId="0" fontId="7" fillId="32" borderId="0" xfId="62" applyFont="1" applyFill="1" applyAlignment="1">
      <alignment horizontal="distributed" vertical="center"/>
      <protection/>
    </xf>
    <xf numFmtId="0" fontId="7" fillId="32" borderId="0" xfId="62" applyFont="1" applyFill="1" applyAlignment="1">
      <alignment horizontal="center" vertical="center"/>
      <protection/>
    </xf>
    <xf numFmtId="0" fontId="7" fillId="32" borderId="0" xfId="62" applyFont="1" applyFill="1" applyAlignment="1">
      <alignment horizontal="right" vertical="center"/>
      <protection/>
    </xf>
    <xf numFmtId="0" fontId="38" fillId="32" borderId="0" xfId="62" applyFont="1" applyFill="1" applyAlignment="1">
      <alignment horizontal="distributed" vertical="center"/>
      <protection/>
    </xf>
    <xf numFmtId="0" fontId="7" fillId="0" borderId="0" xfId="62" applyNumberFormat="1" applyFont="1" applyFill="1" applyAlignment="1">
      <alignment horizontal="center" vertical="center"/>
      <protection/>
    </xf>
    <xf numFmtId="49" fontId="7" fillId="32" borderId="0" xfId="62" applyNumberFormat="1" applyFont="1" applyFill="1" applyAlignment="1">
      <alignment horizontal="center" vertical="center"/>
      <protection/>
    </xf>
    <xf numFmtId="0" fontId="6" fillId="32" borderId="0" xfId="62" applyFont="1" applyFill="1" applyAlignment="1">
      <alignment horizontal="distributed" vertical="center"/>
      <protection/>
    </xf>
    <xf numFmtId="0" fontId="7" fillId="0" borderId="0" xfId="62" applyFont="1" applyFill="1" applyAlignment="1">
      <alignment vertical="center"/>
      <protection/>
    </xf>
    <xf numFmtId="0" fontId="12" fillId="32" borderId="11" xfId="0" applyFont="1" applyFill="1" applyBorder="1" applyAlignment="1">
      <alignment horizontal="left" vertical="center"/>
    </xf>
    <xf numFmtId="0" fontId="12" fillId="32" borderId="12" xfId="0" applyFont="1" applyFill="1" applyBorder="1" applyAlignment="1">
      <alignment horizontal="left" vertical="center"/>
    </xf>
    <xf numFmtId="0" fontId="12" fillId="32" borderId="14" xfId="0" applyFont="1" applyFill="1" applyBorder="1" applyAlignment="1">
      <alignment horizontal="center" vertical="center"/>
    </xf>
    <xf numFmtId="0" fontId="12" fillId="32" borderId="0" xfId="0" applyFont="1" applyFill="1" applyBorder="1" applyAlignment="1">
      <alignment horizontal="center" vertical="center"/>
    </xf>
    <xf numFmtId="0" fontId="7" fillId="0" borderId="0" xfId="0" applyFont="1" applyAlignment="1">
      <alignment vertical="center"/>
    </xf>
    <xf numFmtId="0" fontId="7" fillId="32" borderId="0" xfId="0" applyFont="1" applyFill="1" applyAlignment="1">
      <alignment vertical="center"/>
    </xf>
    <xf numFmtId="0" fontId="9" fillId="32" borderId="0" xfId="0" applyFont="1" applyFill="1" applyAlignment="1">
      <alignment vertical="center"/>
    </xf>
    <xf numFmtId="0" fontId="13" fillId="32" borderId="0" xfId="0" applyFont="1" applyFill="1" applyBorder="1" applyAlignment="1">
      <alignment horizontal="distributed" vertical="center"/>
    </xf>
    <xf numFmtId="0" fontId="6" fillId="32" borderId="0" xfId="0" applyFont="1" applyFill="1" applyAlignment="1">
      <alignment horizontal="left" vertical="center"/>
    </xf>
    <xf numFmtId="0" fontId="0" fillId="0" borderId="0" xfId="0" applyBorder="1" applyAlignment="1">
      <alignment horizontal="distributed" vertical="center"/>
    </xf>
    <xf numFmtId="0" fontId="9" fillId="32" borderId="0" xfId="0" applyFont="1" applyFill="1" applyBorder="1" applyAlignment="1">
      <alignment horizontal="center" vertical="center"/>
    </xf>
    <xf numFmtId="0" fontId="0" fillId="0" borderId="0" xfId="0" applyBorder="1" applyAlignment="1">
      <alignment horizontal="center"/>
    </xf>
    <xf numFmtId="0" fontId="7" fillId="0" borderId="10" xfId="0" applyFont="1" applyFill="1" applyBorder="1" applyAlignment="1">
      <alignment horizontal="distributed" vertical="center"/>
    </xf>
    <xf numFmtId="0" fontId="7" fillId="0" borderId="10" xfId="0" applyFont="1" applyFill="1" applyBorder="1" applyAlignment="1">
      <alignment vertical="center"/>
    </xf>
    <xf numFmtId="0" fontId="7" fillId="0" borderId="10" xfId="0" applyFont="1" applyFill="1" applyBorder="1" applyAlignment="1">
      <alignment vertical="center" wrapText="1"/>
    </xf>
    <xf numFmtId="49" fontId="7" fillId="34" borderId="20" xfId="49" applyNumberFormat="1" applyFont="1" applyFill="1" applyBorder="1" applyAlignment="1">
      <alignment horizontal="center" vertical="center"/>
    </xf>
    <xf numFmtId="192" fontId="7" fillId="32" borderId="20" xfId="49" applyNumberFormat="1" applyFont="1" applyFill="1" applyBorder="1" applyAlignment="1">
      <alignment horizontal="center" vertical="center"/>
    </xf>
    <xf numFmtId="192" fontId="14" fillId="34" borderId="20" xfId="49" applyNumberFormat="1" applyFont="1" applyFill="1" applyBorder="1" applyAlignment="1">
      <alignment vertical="center"/>
    </xf>
    <xf numFmtId="0" fontId="13" fillId="32" borderId="0" xfId="0" applyFont="1" applyFill="1" applyBorder="1" applyAlignment="1">
      <alignment horizontal="center" vertical="center"/>
    </xf>
    <xf numFmtId="0" fontId="0" fillId="0" borderId="0" xfId="0" applyBorder="1" applyAlignment="1">
      <alignment horizontal="center" vertical="center"/>
    </xf>
    <xf numFmtId="0" fontId="7" fillId="0" borderId="0" xfId="0" applyFont="1" applyFill="1" applyBorder="1" applyAlignment="1">
      <alignment horizontal="center" vertical="center"/>
    </xf>
    <xf numFmtId="0" fontId="7" fillId="34" borderId="10" xfId="0" applyFont="1" applyFill="1" applyBorder="1" applyAlignment="1">
      <alignment vertical="center"/>
    </xf>
    <xf numFmtId="0" fontId="7" fillId="34" borderId="12" xfId="0" applyFont="1" applyFill="1" applyBorder="1" applyAlignment="1">
      <alignment vertical="center"/>
    </xf>
    <xf numFmtId="0" fontId="5" fillId="32" borderId="16" xfId="0" applyFont="1" applyFill="1" applyBorder="1" applyAlignment="1">
      <alignment horizontal="center" vertical="center"/>
    </xf>
    <xf numFmtId="0" fontId="5" fillId="32" borderId="10" xfId="0" applyFont="1" applyFill="1" applyBorder="1" applyAlignment="1">
      <alignment horizontal="center" vertical="center"/>
    </xf>
    <xf numFmtId="0" fontId="12" fillId="32" borderId="0" xfId="0" applyFont="1" applyFill="1" applyBorder="1" applyAlignment="1">
      <alignment horizontal="center" vertical="distributed" textRotation="255"/>
    </xf>
    <xf numFmtId="0" fontId="12" fillId="0" borderId="0" xfId="0" applyFont="1" applyBorder="1" applyAlignment="1">
      <alignment horizontal="center" vertical="distributed" textRotation="255"/>
    </xf>
    <xf numFmtId="0" fontId="0" fillId="34" borderId="12" xfId="0" applyFont="1" applyFill="1" applyBorder="1" applyAlignment="1">
      <alignment horizontal="left" vertical="center"/>
    </xf>
    <xf numFmtId="0" fontId="0" fillId="0" borderId="12" xfId="0" applyFont="1" applyBorder="1" applyAlignment="1">
      <alignment horizontal="left"/>
    </xf>
    <xf numFmtId="0" fontId="0" fillId="0" borderId="10" xfId="0" applyFont="1" applyBorder="1" applyAlignment="1">
      <alignment horizontal="left"/>
    </xf>
    <xf numFmtId="0" fontId="7" fillId="32" borderId="11" xfId="0" applyFont="1" applyFill="1" applyBorder="1" applyAlignment="1">
      <alignment horizontal="center" vertical="distributed"/>
    </xf>
    <xf numFmtId="0" fontId="7" fillId="32" borderId="12" xfId="0" applyFont="1" applyFill="1" applyBorder="1" applyAlignment="1">
      <alignment horizontal="center" vertical="distributed"/>
    </xf>
    <xf numFmtId="0" fontId="7" fillId="32" borderId="13" xfId="0" applyFont="1" applyFill="1" applyBorder="1" applyAlignment="1">
      <alignment horizontal="center" vertical="distributed"/>
    </xf>
    <xf numFmtId="0" fontId="7" fillId="32" borderId="14" xfId="0" applyFont="1" applyFill="1" applyBorder="1" applyAlignment="1">
      <alignment horizontal="center" vertical="distributed"/>
    </xf>
    <xf numFmtId="0" fontId="7" fillId="32" borderId="0" xfId="0" applyFont="1" applyFill="1" applyBorder="1" applyAlignment="1">
      <alignment horizontal="center" vertical="distributed"/>
    </xf>
    <xf numFmtId="0" fontId="7" fillId="32" borderId="15" xfId="0" applyFont="1" applyFill="1" applyBorder="1" applyAlignment="1">
      <alignment horizontal="center" vertical="distributed"/>
    </xf>
    <xf numFmtId="0" fontId="7" fillId="32" borderId="16" xfId="0" applyFont="1" applyFill="1" applyBorder="1" applyAlignment="1">
      <alignment horizontal="center" vertical="distributed"/>
    </xf>
    <xf numFmtId="0" fontId="7" fillId="32" borderId="10" xfId="0" applyFont="1" applyFill="1" applyBorder="1" applyAlignment="1">
      <alignment horizontal="center" vertical="distributed"/>
    </xf>
    <xf numFmtId="0" fontId="7" fillId="32" borderId="17" xfId="0" applyFont="1" applyFill="1" applyBorder="1" applyAlignment="1">
      <alignment horizontal="center" vertical="distributed"/>
    </xf>
    <xf numFmtId="0" fontId="7" fillId="34" borderId="20" xfId="0" applyFont="1" applyFill="1" applyBorder="1" applyAlignment="1">
      <alignment horizontal="left" vertical="center"/>
    </xf>
    <xf numFmtId="0" fontId="11" fillId="32" borderId="19" xfId="0" applyFont="1" applyFill="1" applyBorder="1" applyAlignment="1">
      <alignment horizontal="center" vertical="center"/>
    </xf>
    <xf numFmtId="0" fontId="17" fillId="0" borderId="26" xfId="0" applyFont="1" applyBorder="1" applyAlignment="1">
      <alignment horizontal="center" vertical="center"/>
    </xf>
    <xf numFmtId="0" fontId="7" fillId="0" borderId="20" xfId="0" applyFont="1" applyFill="1" applyBorder="1" applyAlignment="1">
      <alignment horizontal="center" vertical="center"/>
    </xf>
    <xf numFmtId="0" fontId="5" fillId="32" borderId="0" xfId="0" applyFont="1" applyFill="1" applyBorder="1" applyAlignment="1">
      <alignment horizontal="distributed" vertical="center"/>
    </xf>
    <xf numFmtId="0" fontId="7" fillId="32" borderId="0" xfId="0" applyFont="1" applyFill="1" applyAlignment="1">
      <alignment horizontal="center" vertical="center"/>
    </xf>
    <xf numFmtId="0" fontId="5" fillId="32" borderId="20" xfId="0" applyFont="1" applyFill="1" applyBorder="1" applyAlignment="1">
      <alignment horizontal="distributed" vertical="center"/>
    </xf>
    <xf numFmtId="0" fontId="5" fillId="32" borderId="19" xfId="0" applyFont="1" applyFill="1" applyBorder="1" applyAlignment="1">
      <alignment horizontal="distributed" vertical="center"/>
    </xf>
    <xf numFmtId="49" fontId="7" fillId="0" borderId="20" xfId="0" applyNumberFormat="1" applyFont="1" applyFill="1" applyBorder="1" applyAlignment="1">
      <alignment horizontal="center" vertical="center"/>
    </xf>
    <xf numFmtId="0" fontId="7" fillId="0" borderId="20" xfId="0" applyFont="1" applyFill="1" applyBorder="1" applyAlignment="1">
      <alignment vertical="center"/>
    </xf>
    <xf numFmtId="0" fontId="7" fillId="32" borderId="0" xfId="0" applyFont="1" applyFill="1" applyBorder="1" applyAlignment="1">
      <alignment horizontal="center" vertical="distributed" textRotation="255"/>
    </xf>
    <xf numFmtId="0" fontId="26" fillId="32" borderId="0" xfId="0" applyFont="1" applyFill="1" applyBorder="1" applyAlignment="1">
      <alignment horizontal="center" vertical="center"/>
    </xf>
    <xf numFmtId="0" fontId="12" fillId="32" borderId="0" xfId="0" applyFont="1" applyFill="1" applyBorder="1" applyAlignment="1">
      <alignment horizontal="center" vertical="center" textRotation="255" wrapText="1"/>
    </xf>
    <xf numFmtId="49" fontId="5" fillId="32" borderId="10" xfId="0" applyNumberFormat="1" applyFont="1" applyFill="1" applyBorder="1" applyAlignment="1">
      <alignment horizontal="center" vertical="center"/>
    </xf>
    <xf numFmtId="0" fontId="5" fillId="32" borderId="0" xfId="0" applyFont="1" applyFill="1" applyAlignment="1">
      <alignment vertical="center"/>
    </xf>
    <xf numFmtId="49" fontId="7" fillId="32" borderId="0" xfId="0" applyNumberFormat="1" applyFont="1" applyFill="1" applyAlignment="1">
      <alignment horizontal="center" vertical="center"/>
    </xf>
    <xf numFmtId="0" fontId="5" fillId="32" borderId="17" xfId="0" applyFont="1" applyFill="1" applyBorder="1" applyAlignment="1">
      <alignment horizontal="center" vertical="center"/>
    </xf>
    <xf numFmtId="0" fontId="5" fillId="32" borderId="0" xfId="0" applyFont="1" applyFill="1" applyBorder="1" applyAlignment="1">
      <alignment horizontal="center" vertical="center"/>
    </xf>
    <xf numFmtId="0" fontId="7" fillId="36" borderId="0" xfId="0" applyFont="1" applyFill="1" applyBorder="1" applyAlignment="1">
      <alignment vertical="center"/>
    </xf>
    <xf numFmtId="49" fontId="7" fillId="0" borderId="0" xfId="0" applyNumberFormat="1" applyFont="1" applyFill="1" applyBorder="1" applyAlignment="1">
      <alignment vertical="center"/>
    </xf>
    <xf numFmtId="0" fontId="5" fillId="32" borderId="0" xfId="0" applyFont="1" applyFill="1" applyAlignment="1">
      <alignment horizontal="center" vertical="center"/>
    </xf>
    <xf numFmtId="0" fontId="7" fillId="32" borderId="11" xfId="0" applyFont="1" applyFill="1" applyBorder="1" applyAlignment="1">
      <alignment horizontal="center" vertical="distributed" textRotation="255"/>
    </xf>
    <xf numFmtId="0" fontId="7" fillId="32" borderId="12" xfId="0" applyFont="1" applyFill="1" applyBorder="1" applyAlignment="1">
      <alignment horizontal="center" vertical="distributed" textRotation="255"/>
    </xf>
    <xf numFmtId="0" fontId="7" fillId="32" borderId="13" xfId="0" applyFont="1" applyFill="1" applyBorder="1" applyAlignment="1">
      <alignment horizontal="center" vertical="distributed" textRotation="255"/>
    </xf>
    <xf numFmtId="0" fontId="7" fillId="32" borderId="14" xfId="0" applyFont="1" applyFill="1" applyBorder="1" applyAlignment="1">
      <alignment horizontal="center" vertical="distributed" textRotation="255"/>
    </xf>
    <xf numFmtId="0" fontId="7" fillId="32" borderId="15" xfId="0" applyFont="1" applyFill="1" applyBorder="1" applyAlignment="1">
      <alignment horizontal="center" vertical="distributed" textRotation="255"/>
    </xf>
    <xf numFmtId="0" fontId="7" fillId="32" borderId="16" xfId="0" applyFont="1" applyFill="1" applyBorder="1" applyAlignment="1">
      <alignment horizontal="center" vertical="distributed" textRotation="255"/>
    </xf>
    <xf numFmtId="0" fontId="7" fillId="32" borderId="10" xfId="0" applyFont="1" applyFill="1" applyBorder="1" applyAlignment="1">
      <alignment horizontal="center" vertical="distributed" textRotation="255"/>
    </xf>
    <xf numFmtId="0" fontId="7" fillId="32" borderId="17" xfId="0" applyFont="1" applyFill="1" applyBorder="1" applyAlignment="1">
      <alignment horizontal="center" vertical="distributed" textRotation="255"/>
    </xf>
    <xf numFmtId="0" fontId="7" fillId="32" borderId="0" xfId="0" applyFont="1" applyFill="1" applyAlignment="1">
      <alignment horizontal="distributed" vertical="center"/>
    </xf>
    <xf numFmtId="40" fontId="7" fillId="0" borderId="20" xfId="49" applyNumberFormat="1" applyFont="1" applyFill="1" applyBorder="1" applyAlignment="1">
      <alignment vertical="center"/>
    </xf>
    <xf numFmtId="0" fontId="7" fillId="34" borderId="0" xfId="0" applyFont="1" applyFill="1" applyAlignment="1">
      <alignment horizontal="left" vertical="center"/>
    </xf>
    <xf numFmtId="0" fontId="7" fillId="36" borderId="26" xfId="0" applyFont="1" applyFill="1" applyBorder="1" applyAlignment="1">
      <alignment horizontal="left" vertical="center"/>
    </xf>
    <xf numFmtId="0" fontId="57" fillId="35" borderId="26" xfId="63" applyFont="1" applyFill="1" applyBorder="1" applyAlignment="1">
      <alignment horizontal="left" vertical="center"/>
      <protection/>
    </xf>
    <xf numFmtId="0" fontId="50" fillId="35" borderId="26" xfId="63" applyFont="1" applyFill="1" applyBorder="1" applyAlignment="1">
      <alignment horizontal="left" vertical="center"/>
      <protection/>
    </xf>
    <xf numFmtId="49" fontId="7" fillId="0" borderId="0" xfId="0" applyNumberFormat="1" applyFont="1" applyFill="1" applyAlignment="1">
      <alignment horizontal="center" vertical="center"/>
    </xf>
    <xf numFmtId="0" fontId="12" fillId="36" borderId="26" xfId="0" applyFont="1" applyFill="1" applyBorder="1" applyAlignment="1">
      <alignment horizontal="left" vertical="center"/>
    </xf>
    <xf numFmtId="0" fontId="7" fillId="34" borderId="0" xfId="0" applyFont="1" applyFill="1" applyAlignment="1">
      <alignment vertical="center"/>
    </xf>
    <xf numFmtId="0" fontId="6" fillId="32" borderId="0" xfId="0" applyFont="1" applyFill="1" applyAlignment="1">
      <alignment horizontal="distributed" vertical="center"/>
    </xf>
    <xf numFmtId="0" fontId="7" fillId="34" borderId="20" xfId="0" applyFont="1" applyFill="1" applyBorder="1" applyAlignment="1">
      <alignment vertical="center"/>
    </xf>
    <xf numFmtId="0" fontId="7" fillId="0" borderId="12" xfId="0" applyFont="1" applyFill="1" applyBorder="1" applyAlignment="1">
      <alignment vertical="center"/>
    </xf>
    <xf numFmtId="0" fontId="5" fillId="32" borderId="0" xfId="0" applyFont="1" applyFill="1" applyBorder="1" applyAlignment="1">
      <alignment horizontal="center" vertical="distributed" textRotation="255"/>
    </xf>
    <xf numFmtId="0" fontId="25" fillId="32" borderId="0" xfId="0" applyFont="1" applyFill="1" applyBorder="1" applyAlignment="1">
      <alignment horizontal="center" vertical="distributed" textRotation="255"/>
    </xf>
    <xf numFmtId="0" fontId="0" fillId="34" borderId="0" xfId="0" applyFill="1" applyAlignment="1">
      <alignment vertical="center"/>
    </xf>
    <xf numFmtId="0" fontId="0" fillId="36" borderId="0" xfId="0" applyFill="1" applyAlignment="1">
      <alignment horizontal="left" vertical="center"/>
    </xf>
    <xf numFmtId="0" fontId="0" fillId="34" borderId="0" xfId="0" applyFill="1" applyAlignment="1">
      <alignment horizontal="left" vertical="center"/>
    </xf>
    <xf numFmtId="0" fontId="0" fillId="32" borderId="0" xfId="0" applyFill="1" applyAlignment="1">
      <alignment horizontal="distributed" vertical="center"/>
    </xf>
    <xf numFmtId="0" fontId="0" fillId="32" borderId="0" xfId="0" applyFill="1" applyAlignment="1">
      <alignment horizontal="distributed"/>
    </xf>
    <xf numFmtId="0" fontId="0" fillId="0" borderId="0" xfId="0" applyNumberForma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distributed"/>
    </xf>
    <xf numFmtId="0" fontId="0" fillId="0" borderId="0" xfId="0" applyBorder="1" applyAlignment="1">
      <alignment horizontal="center" vertical="distributed" textRotation="255"/>
    </xf>
    <xf numFmtId="0" fontId="20" fillId="32" borderId="0" xfId="0" applyFont="1" applyFill="1" applyAlignment="1">
      <alignment horizontal="center" vertical="center"/>
    </xf>
    <xf numFmtId="0" fontId="0" fillId="32" borderId="20" xfId="0" applyFill="1" applyBorder="1" applyAlignment="1">
      <alignment vertical="center"/>
    </xf>
    <xf numFmtId="0" fontId="0" fillId="0" borderId="20" xfId="0" applyBorder="1" applyAlignment="1">
      <alignment vertical="center"/>
    </xf>
    <xf numFmtId="49" fontId="0" fillId="0" borderId="0" xfId="0" applyNumberFormat="1" applyFill="1" applyAlignment="1">
      <alignment vertical="center"/>
    </xf>
    <xf numFmtId="0" fontId="0" fillId="0" borderId="10" xfId="0" applyFill="1" applyBorder="1" applyAlignment="1">
      <alignment horizontal="left" vertical="top"/>
    </xf>
    <xf numFmtId="0" fontId="25" fillId="0" borderId="0" xfId="0" applyFont="1" applyBorder="1" applyAlignment="1">
      <alignment horizontal="center"/>
    </xf>
    <xf numFmtId="0" fontId="18" fillId="32" borderId="0" xfId="0" applyFont="1" applyFill="1" applyBorder="1" applyAlignment="1">
      <alignment horizontal="left"/>
    </xf>
    <xf numFmtId="0" fontId="18" fillId="34" borderId="0" xfId="0" applyFont="1" applyFill="1" applyBorder="1" applyAlignment="1">
      <alignment horizontal="left"/>
    </xf>
    <xf numFmtId="0" fontId="20" fillId="32" borderId="14" xfId="0" applyFont="1" applyFill="1" applyBorder="1" applyAlignment="1">
      <alignment horizontal="distributed" indent="3"/>
    </xf>
    <xf numFmtId="0" fontId="20" fillId="32" borderId="0" xfId="0" applyFont="1" applyFill="1" applyBorder="1" applyAlignment="1">
      <alignment horizontal="distributed" indent="3"/>
    </xf>
    <xf numFmtId="0" fontId="20" fillId="32" borderId="15" xfId="0" applyFont="1" applyFill="1" applyBorder="1" applyAlignment="1">
      <alignment horizontal="distributed" indent="3"/>
    </xf>
    <xf numFmtId="0" fontId="18" fillId="32" borderId="0" xfId="0" applyFont="1" applyFill="1" applyBorder="1" applyAlignment="1">
      <alignment horizontal="center"/>
    </xf>
    <xf numFmtId="0" fontId="18" fillId="0" borderId="0" xfId="0" applyNumberFormat="1" applyFont="1" applyFill="1" applyBorder="1" applyAlignment="1">
      <alignment horizontal="center"/>
    </xf>
    <xf numFmtId="49" fontId="18" fillId="32" borderId="11" xfId="0" applyNumberFormat="1" applyFont="1" applyFill="1" applyBorder="1" applyAlignment="1">
      <alignment horizontal="center" vertical="center"/>
    </xf>
    <xf numFmtId="49" fontId="18" fillId="32" borderId="14" xfId="0" applyNumberFormat="1" applyFont="1" applyFill="1" applyBorder="1" applyAlignment="1">
      <alignment horizontal="center" vertical="center"/>
    </xf>
    <xf numFmtId="49" fontId="18" fillId="32" borderId="16" xfId="0" applyNumberFormat="1" applyFont="1" applyFill="1" applyBorder="1" applyAlignment="1">
      <alignment horizontal="center" vertical="center"/>
    </xf>
    <xf numFmtId="0" fontId="18" fillId="32" borderId="12" xfId="0" applyFont="1" applyFill="1" applyBorder="1" applyAlignment="1">
      <alignment horizontal="distributed" vertical="center"/>
    </xf>
    <xf numFmtId="0" fontId="18" fillId="32" borderId="0" xfId="0" applyFont="1" applyFill="1" applyBorder="1" applyAlignment="1">
      <alignment horizontal="distributed" vertical="center"/>
    </xf>
    <xf numFmtId="0" fontId="18" fillId="32" borderId="10" xfId="0" applyFont="1" applyFill="1" applyBorder="1" applyAlignment="1">
      <alignment horizontal="distributed" vertical="center"/>
    </xf>
    <xf numFmtId="0" fontId="18" fillId="32" borderId="13" xfId="0" applyFont="1" applyFill="1" applyBorder="1" applyAlignment="1">
      <alignment horizontal="center" vertical="center"/>
    </xf>
    <xf numFmtId="0" fontId="18" fillId="32" borderId="15" xfId="0" applyFont="1" applyFill="1" applyBorder="1" applyAlignment="1">
      <alignment horizontal="center" vertical="center"/>
    </xf>
    <xf numFmtId="0" fontId="18" fillId="32" borderId="17" xfId="0" applyFont="1" applyFill="1" applyBorder="1" applyAlignment="1">
      <alignment horizontal="center" vertical="center"/>
    </xf>
    <xf numFmtId="0" fontId="18" fillId="32" borderId="11" xfId="0" applyFont="1" applyFill="1" applyBorder="1" applyAlignment="1">
      <alignment horizontal="center" vertical="center"/>
    </xf>
    <xf numFmtId="0" fontId="18" fillId="32" borderId="14" xfId="0" applyFont="1" applyFill="1" applyBorder="1" applyAlignment="1">
      <alignment horizontal="center" vertical="center"/>
    </xf>
    <xf numFmtId="0" fontId="18" fillId="32" borderId="16"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7" xfId="0" applyFont="1" applyFill="1" applyBorder="1" applyAlignment="1">
      <alignment horizontal="left" vertical="center"/>
    </xf>
    <xf numFmtId="0" fontId="18" fillId="32" borderId="12" xfId="0" applyFont="1" applyFill="1" applyBorder="1" applyAlignment="1">
      <alignment horizontal="center" vertical="center"/>
    </xf>
    <xf numFmtId="0" fontId="18" fillId="32" borderId="0" xfId="0" applyFont="1" applyFill="1" applyBorder="1" applyAlignment="1">
      <alignment horizontal="center" vertical="center"/>
    </xf>
    <xf numFmtId="0" fontId="18" fillId="32" borderId="10" xfId="0" applyFont="1" applyFill="1" applyBorder="1" applyAlignment="1">
      <alignment horizontal="center"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0" fillId="34" borderId="0" xfId="0" applyFont="1" applyFill="1" applyBorder="1" applyAlignment="1">
      <alignment vertical="center"/>
    </xf>
    <xf numFmtId="0" fontId="0" fillId="34" borderId="15" xfId="0" applyFont="1" applyFill="1" applyBorder="1" applyAlignment="1">
      <alignment vertical="center"/>
    </xf>
    <xf numFmtId="0" fontId="0" fillId="34" borderId="10" xfId="0" applyFont="1" applyFill="1" applyBorder="1" applyAlignment="1">
      <alignment vertical="center"/>
    </xf>
    <xf numFmtId="0" fontId="0" fillId="34" borderId="17" xfId="0" applyFont="1" applyFill="1" applyBorder="1" applyAlignment="1">
      <alignment vertical="center"/>
    </xf>
    <xf numFmtId="0" fontId="10" fillId="34" borderId="24"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30" xfId="0" applyNumberFormat="1" applyFont="1" applyFill="1" applyBorder="1" applyAlignment="1">
      <alignment horizontal="center" vertical="center"/>
    </xf>
    <xf numFmtId="0" fontId="10" fillId="34" borderId="118" xfId="0" applyNumberFormat="1" applyFont="1" applyFill="1" applyBorder="1" applyAlignment="1">
      <alignment horizontal="center" vertical="center"/>
    </xf>
    <xf numFmtId="0" fontId="10" fillId="34" borderId="90" xfId="0" applyNumberFormat="1" applyFont="1" applyFill="1" applyBorder="1" applyAlignment="1">
      <alignment horizontal="center" vertical="center"/>
    </xf>
    <xf numFmtId="0" fontId="10" fillId="34" borderId="91" xfId="0" applyNumberFormat="1" applyFont="1" applyFill="1" applyBorder="1" applyAlignment="1">
      <alignment horizontal="center" vertical="center"/>
    </xf>
    <xf numFmtId="0" fontId="18" fillId="32" borderId="21" xfId="0" applyFont="1" applyFill="1" applyBorder="1" applyAlignment="1">
      <alignment horizontal="center" vertical="center"/>
    </xf>
    <xf numFmtId="0" fontId="18" fillId="32" borderId="22" xfId="0"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10" fillId="34" borderId="17" xfId="0" applyNumberFormat="1" applyFont="1" applyFill="1" applyBorder="1" applyAlignment="1">
      <alignment horizontal="center" vertical="center"/>
    </xf>
    <xf numFmtId="0" fontId="10" fillId="34" borderId="16" xfId="0" applyNumberFormat="1" applyFont="1" applyFill="1" applyBorder="1" applyAlignment="1">
      <alignment horizontal="center" vertical="center"/>
    </xf>
    <xf numFmtId="0" fontId="18" fillId="32" borderId="23" xfId="0" applyFont="1" applyFill="1" applyBorder="1" applyAlignment="1">
      <alignment horizontal="center" vertical="center"/>
    </xf>
    <xf numFmtId="0" fontId="18" fillId="32" borderId="24" xfId="0" applyFont="1" applyFill="1" applyBorder="1" applyAlignment="1">
      <alignment horizontal="center" vertical="center"/>
    </xf>
    <xf numFmtId="0" fontId="18" fillId="32" borderId="25" xfId="0"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118" xfId="0" applyNumberFormat="1" applyFont="1" applyFill="1" applyBorder="1" applyAlignment="1">
      <alignment horizontal="center" vertical="center"/>
    </xf>
    <xf numFmtId="49" fontId="10" fillId="0" borderId="90" xfId="0" applyNumberFormat="1" applyFont="1" applyFill="1" applyBorder="1" applyAlignment="1">
      <alignment horizontal="center" vertical="center"/>
    </xf>
    <xf numFmtId="49" fontId="10" fillId="0" borderId="91" xfId="0" applyNumberFormat="1" applyFont="1" applyFill="1" applyBorder="1" applyAlignment="1">
      <alignment horizontal="center" vertical="center"/>
    </xf>
    <xf numFmtId="0" fontId="18" fillId="32" borderId="12" xfId="0" applyFont="1" applyFill="1" applyBorder="1" applyAlignment="1">
      <alignment horizontal="distributed" vertical="center" wrapText="1"/>
    </xf>
    <xf numFmtId="0" fontId="18" fillId="32" borderId="0" xfId="0" applyFont="1" applyFill="1" applyBorder="1" applyAlignment="1">
      <alignment horizontal="distributed" vertical="center" wrapText="1"/>
    </xf>
    <xf numFmtId="0" fontId="18" fillId="32" borderId="10" xfId="0" applyFont="1" applyFill="1" applyBorder="1" applyAlignment="1">
      <alignment horizontal="distributed" vertical="center" wrapText="1"/>
    </xf>
    <xf numFmtId="49" fontId="18" fillId="34" borderId="12" xfId="0" applyNumberFormat="1" applyFont="1" applyFill="1" applyBorder="1" applyAlignment="1">
      <alignment horizontal="center" vertical="center"/>
    </xf>
    <xf numFmtId="0" fontId="18" fillId="34" borderId="0" xfId="0" applyNumberFormat="1" applyFont="1" applyFill="1" applyBorder="1" applyAlignment="1">
      <alignment horizontal="center" vertical="center"/>
    </xf>
    <xf numFmtId="0" fontId="18" fillId="34" borderId="10" xfId="0" applyNumberFormat="1" applyFont="1" applyFill="1" applyBorder="1" applyAlignment="1">
      <alignment horizontal="center" vertical="center"/>
    </xf>
    <xf numFmtId="0" fontId="18" fillId="32" borderId="12" xfId="0" applyFont="1" applyFill="1" applyBorder="1" applyAlignment="1">
      <alignment horizontal="left" vertical="center"/>
    </xf>
    <xf numFmtId="0" fontId="18" fillId="32" borderId="0" xfId="0" applyFont="1" applyFill="1" applyBorder="1" applyAlignment="1">
      <alignment horizontal="left" vertical="center"/>
    </xf>
    <xf numFmtId="0" fontId="18" fillId="32" borderId="10" xfId="0" applyFont="1" applyFill="1" applyBorder="1" applyAlignment="1">
      <alignment horizontal="left" vertical="center"/>
    </xf>
    <xf numFmtId="49" fontId="18" fillId="0" borderId="12"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49" fontId="18" fillId="32" borderId="12" xfId="0" applyNumberFormat="1" applyFont="1" applyFill="1" applyBorder="1" applyAlignment="1">
      <alignment horizontal="center" vertical="center"/>
    </xf>
    <xf numFmtId="49" fontId="18" fillId="32" borderId="0" xfId="0" applyNumberFormat="1" applyFont="1" applyFill="1" applyBorder="1" applyAlignment="1">
      <alignment horizontal="center" vertical="center"/>
    </xf>
    <xf numFmtId="49" fontId="18" fillId="32" borderId="10" xfId="0" applyNumberFormat="1" applyFont="1" applyFill="1" applyBorder="1" applyAlignment="1">
      <alignment horizontal="center" vertical="center"/>
    </xf>
    <xf numFmtId="0" fontId="18" fillId="34" borderId="12" xfId="0" applyNumberFormat="1" applyFont="1" applyFill="1" applyBorder="1" applyAlignment="1">
      <alignment horizontal="center" vertical="center"/>
    </xf>
    <xf numFmtId="0" fontId="18" fillId="34" borderId="0" xfId="0" applyFont="1" applyFill="1" applyAlignment="1">
      <alignment horizontal="left"/>
    </xf>
    <xf numFmtId="0" fontId="7" fillId="32" borderId="0" xfId="0" applyFont="1" applyFill="1" applyBorder="1" applyAlignment="1">
      <alignment horizontal="left"/>
    </xf>
    <xf numFmtId="49" fontId="7" fillId="34" borderId="12"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xf>
    <xf numFmtId="0" fontId="0" fillId="36" borderId="0" xfId="0" applyFont="1" applyFill="1" applyBorder="1" applyAlignment="1">
      <alignment horizontal="left" vertical="center"/>
    </xf>
    <xf numFmtId="49" fontId="7" fillId="0" borderId="12"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10" fillId="32" borderId="0" xfId="0" applyFont="1" applyFill="1" applyBorder="1" applyAlignment="1">
      <alignment horizontal="center" vertical="center"/>
    </xf>
    <xf numFmtId="0" fontId="10" fillId="32" borderId="0" xfId="0" applyFont="1" applyFill="1" applyBorder="1" applyAlignment="1">
      <alignment horizontal="distributed" vertical="center"/>
    </xf>
    <xf numFmtId="0" fontId="7" fillId="34" borderId="0" xfId="0" applyFont="1" applyFill="1" applyBorder="1" applyAlignment="1">
      <alignment horizontal="left" vertical="center"/>
    </xf>
    <xf numFmtId="0" fontId="7" fillId="32" borderId="0" xfId="0" applyFont="1" applyFill="1" applyBorder="1" applyAlignment="1">
      <alignment horizontal="left" vertical="center"/>
    </xf>
    <xf numFmtId="0" fontId="7" fillId="0" borderId="0" xfId="0" applyNumberFormat="1" applyFont="1" applyFill="1" applyBorder="1" applyAlignment="1">
      <alignment horizontal="center" vertical="center"/>
    </xf>
    <xf numFmtId="49" fontId="7" fillId="32" borderId="12" xfId="0" applyNumberFormat="1" applyFont="1" applyFill="1" applyBorder="1" applyAlignment="1">
      <alignment horizontal="distributed" vertical="center"/>
    </xf>
    <xf numFmtId="49" fontId="7" fillId="32" borderId="0" xfId="0" applyNumberFormat="1" applyFont="1" applyFill="1" applyBorder="1" applyAlignment="1">
      <alignment horizontal="distributed" vertical="center"/>
    </xf>
    <xf numFmtId="49" fontId="7" fillId="32" borderId="10" xfId="0" applyNumberFormat="1" applyFont="1" applyFill="1" applyBorder="1" applyAlignment="1">
      <alignment horizontal="distributed" vertical="center"/>
    </xf>
    <xf numFmtId="0" fontId="7" fillId="34" borderId="12" xfId="0" applyFont="1" applyFill="1" applyBorder="1" applyAlignment="1">
      <alignment horizontal="left" vertical="center"/>
    </xf>
    <xf numFmtId="0" fontId="7" fillId="34" borderId="10" xfId="0" applyFont="1" applyFill="1" applyBorder="1" applyAlignment="1">
      <alignment horizontal="left" vertical="center"/>
    </xf>
    <xf numFmtId="5" fontId="8" fillId="0" borderId="12" xfId="0" applyNumberFormat="1" applyFont="1" applyBorder="1" applyAlignment="1">
      <alignment horizontal="right" vertical="center"/>
    </xf>
    <xf numFmtId="5" fontId="8" fillId="0" borderId="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5" fontId="8" fillId="34" borderId="12" xfId="0" applyNumberFormat="1" applyFont="1" applyFill="1" applyBorder="1" applyAlignment="1">
      <alignment horizontal="right" vertical="center"/>
    </xf>
    <xf numFmtId="5" fontId="8" fillId="34" borderId="10" xfId="0" applyNumberFormat="1" applyFont="1" applyFill="1" applyBorder="1" applyAlignment="1">
      <alignment horizontal="right" vertical="center"/>
    </xf>
    <xf numFmtId="0" fontId="7" fillId="36" borderId="10" xfId="0" applyFont="1" applyFill="1" applyBorder="1" applyAlignment="1">
      <alignment vertical="center"/>
    </xf>
    <xf numFmtId="0" fontId="17" fillId="36" borderId="119" xfId="0" applyFont="1" applyFill="1" applyBorder="1" applyAlignment="1">
      <alignment horizontal="center" vertical="center"/>
    </xf>
    <xf numFmtId="0" fontId="0" fillId="37" borderId="75" xfId="0" applyFill="1" applyBorder="1" applyAlignment="1">
      <alignment horizontal="left" vertical="center"/>
    </xf>
    <xf numFmtId="0" fontId="0" fillId="37" borderId="119" xfId="0" applyFill="1" applyBorder="1" applyAlignment="1">
      <alignment horizontal="left" vertical="center"/>
    </xf>
    <xf numFmtId="0" fontId="0" fillId="37" borderId="74" xfId="0" applyFill="1" applyBorder="1" applyAlignment="1">
      <alignment horizontal="left" vertical="center"/>
    </xf>
    <xf numFmtId="0" fontId="0" fillId="36" borderId="119" xfId="0" applyFill="1" applyBorder="1" applyAlignment="1">
      <alignment horizontal="center" vertical="center"/>
    </xf>
    <xf numFmtId="0" fontId="0" fillId="32" borderId="0" xfId="0" applyFill="1" applyAlignment="1">
      <alignment horizontal="distributed" vertical="center" wrapText="1"/>
    </xf>
    <xf numFmtId="0" fontId="0" fillId="32" borderId="0" xfId="0" applyFill="1" applyBorder="1" applyAlignment="1">
      <alignment horizontal="distributed" vertical="center" wrapText="1"/>
    </xf>
    <xf numFmtId="0" fontId="0" fillId="32" borderId="10" xfId="0" applyFill="1" applyBorder="1" applyAlignment="1">
      <alignment horizontal="distributed" vertical="center" wrapText="1"/>
    </xf>
    <xf numFmtId="0" fontId="20" fillId="32" borderId="14" xfId="0" applyFont="1" applyFill="1" applyBorder="1" applyAlignment="1">
      <alignment horizontal="center"/>
    </xf>
    <xf numFmtId="0" fontId="20" fillId="32" borderId="0" xfId="0" applyFont="1" applyFill="1" applyBorder="1" applyAlignment="1">
      <alignment horizontal="center"/>
    </xf>
    <xf numFmtId="0" fontId="20" fillId="32" borderId="15" xfId="0" applyFont="1" applyFill="1" applyBorder="1" applyAlignment="1">
      <alignment horizontal="center"/>
    </xf>
    <xf numFmtId="49" fontId="0" fillId="0" borderId="0" xfId="0" applyNumberFormat="1" applyFill="1" applyBorder="1" applyAlignment="1">
      <alignment horizontal="center" vertical="center"/>
    </xf>
    <xf numFmtId="0" fontId="0" fillId="34" borderId="0" xfId="0" applyFill="1" applyBorder="1" applyAlignment="1">
      <alignment horizontal="left" vertical="center"/>
    </xf>
    <xf numFmtId="0" fontId="0" fillId="0" borderId="0" xfId="0" applyBorder="1" applyAlignment="1">
      <alignment horizontal="left" vertical="top" wrapText="1"/>
    </xf>
    <xf numFmtId="0" fontId="0" fillId="32" borderId="0" xfId="0" applyFill="1" applyBorder="1" applyAlignment="1">
      <alignment horizontal="left" vertical="center"/>
    </xf>
    <xf numFmtId="0" fontId="0" fillId="32" borderId="0" xfId="0" applyFill="1" applyBorder="1" applyAlignment="1">
      <alignment horizontal="left"/>
    </xf>
    <xf numFmtId="49" fontId="0" fillId="0" borderId="12" xfId="0" applyNumberFormat="1" applyBorder="1" applyAlignment="1">
      <alignment horizontal="center" vertical="center"/>
    </xf>
    <xf numFmtId="49" fontId="0" fillId="0" borderId="0" xfId="0" applyNumberFormat="1" applyBorder="1" applyAlignment="1">
      <alignment horizontal="center" vertical="center"/>
    </xf>
    <xf numFmtId="49" fontId="0" fillId="0" borderId="10" xfId="0" applyNumberFormat="1" applyBorder="1" applyAlignment="1">
      <alignment horizontal="center" vertical="center"/>
    </xf>
    <xf numFmtId="0" fontId="0" fillId="0" borderId="0" xfId="0" applyBorder="1" applyAlignment="1">
      <alignment horizontal="left" vertical="center"/>
    </xf>
    <xf numFmtId="49" fontId="0" fillId="32" borderId="12" xfId="0" applyNumberFormat="1" applyFill="1" applyBorder="1" applyAlignment="1">
      <alignment horizontal="distributed" vertical="center"/>
    </xf>
    <xf numFmtId="49" fontId="0" fillId="32" borderId="0" xfId="0" applyNumberFormat="1" applyFill="1" applyBorder="1" applyAlignment="1">
      <alignment horizontal="distributed" vertical="center"/>
    </xf>
    <xf numFmtId="49" fontId="0" fillId="32" borderId="10" xfId="0" applyNumberFormat="1" applyFill="1" applyBorder="1" applyAlignment="1">
      <alignment horizontal="distributed" vertical="center"/>
    </xf>
    <xf numFmtId="0" fontId="6" fillId="32" borderId="0" xfId="0" applyFont="1" applyFill="1" applyBorder="1" applyAlignment="1">
      <alignment horizontal="distributed" vertical="center"/>
    </xf>
    <xf numFmtId="0" fontId="0" fillId="32" borderId="0" xfId="0" applyFont="1" applyFill="1" applyBorder="1" applyAlignment="1">
      <alignment horizontal="center" vertical="center"/>
    </xf>
    <xf numFmtId="0" fontId="50" fillId="35" borderId="18" xfId="63" applyFont="1" applyFill="1" applyBorder="1" applyAlignment="1">
      <alignment horizontal="center" vertical="center"/>
      <protection/>
    </xf>
    <xf numFmtId="0" fontId="50" fillId="35" borderId="19" xfId="63" applyFont="1" applyFill="1" applyBorder="1" applyAlignment="1">
      <alignment horizontal="center" vertical="center"/>
      <protection/>
    </xf>
    <xf numFmtId="0" fontId="50" fillId="32" borderId="120" xfId="63" applyFont="1" applyFill="1" applyBorder="1" applyAlignment="1">
      <alignment horizontal="center" vertical="center"/>
      <protection/>
    </xf>
    <xf numFmtId="0" fontId="50" fillId="32" borderId="121" xfId="63" applyFont="1" applyFill="1" applyBorder="1" applyAlignment="1">
      <alignment horizontal="center" vertical="center"/>
      <protection/>
    </xf>
    <xf numFmtId="0" fontId="50" fillId="35" borderId="20" xfId="63" applyFont="1" applyFill="1" applyBorder="1" applyAlignment="1">
      <alignment horizontal="center" vertical="center"/>
      <protection/>
    </xf>
    <xf numFmtId="0" fontId="50" fillId="32" borderId="52" xfId="63" applyFont="1" applyFill="1" applyBorder="1" applyAlignment="1">
      <alignment horizontal="center" vertical="center"/>
      <protection/>
    </xf>
    <xf numFmtId="0" fontId="50" fillId="32" borderId="46" xfId="63" applyFont="1" applyFill="1" applyBorder="1" applyAlignment="1">
      <alignment horizontal="center" vertical="center"/>
      <protection/>
    </xf>
    <xf numFmtId="0" fontId="50" fillId="32" borderId="20" xfId="63" applyFont="1" applyFill="1" applyBorder="1" applyAlignment="1">
      <alignment horizontal="center" vertical="center"/>
      <protection/>
    </xf>
    <xf numFmtId="0" fontId="50" fillId="32" borderId="49" xfId="63" applyFont="1" applyFill="1" applyBorder="1" applyAlignment="1">
      <alignment horizontal="center" vertical="center"/>
      <protection/>
    </xf>
    <xf numFmtId="0" fontId="50" fillId="35" borderId="20" xfId="63" applyFont="1" applyFill="1" applyBorder="1" applyAlignment="1">
      <alignment horizontal="left" vertical="center"/>
      <protection/>
    </xf>
    <xf numFmtId="0" fontId="50" fillId="32" borderId="52" xfId="63" applyFont="1" applyFill="1" applyBorder="1" applyAlignment="1">
      <alignment horizontal="distributed" vertical="center" shrinkToFit="1"/>
      <protection/>
    </xf>
    <xf numFmtId="0" fontId="50" fillId="35" borderId="61" xfId="63" applyFont="1" applyFill="1" applyBorder="1" applyAlignment="1">
      <alignment horizontal="center" vertical="center"/>
      <protection/>
    </xf>
    <xf numFmtId="0" fontId="50" fillId="35" borderId="122" xfId="63" applyFont="1" applyFill="1" applyBorder="1" applyAlignment="1">
      <alignment horizontal="center" vertical="center"/>
      <protection/>
    </xf>
    <xf numFmtId="0" fontId="50" fillId="32" borderId="59" xfId="63" applyFont="1" applyFill="1" applyBorder="1" applyAlignment="1">
      <alignment horizontal="center" vertical="center"/>
      <protection/>
    </xf>
    <xf numFmtId="0" fontId="50" fillId="32" borderId="123" xfId="63" applyFont="1" applyFill="1" applyBorder="1" applyAlignment="1">
      <alignment horizontal="center" vertical="center"/>
      <protection/>
    </xf>
    <xf numFmtId="0" fontId="50" fillId="0" borderId="0" xfId="63" applyFont="1" applyAlignment="1">
      <alignment vertical="center"/>
      <protection/>
    </xf>
    <xf numFmtId="0" fontId="50" fillId="35" borderId="0" xfId="63" applyFont="1" applyFill="1" applyAlignment="1">
      <alignment horizontal="left" vertical="center"/>
      <protection/>
    </xf>
    <xf numFmtId="0" fontId="50" fillId="32" borderId="12" xfId="63" applyFont="1" applyFill="1" applyBorder="1" applyAlignment="1">
      <alignment horizontal="distributed" vertical="center" wrapText="1"/>
      <protection/>
    </xf>
    <xf numFmtId="0" fontId="50" fillId="32" borderId="10" xfId="63" applyFont="1" applyFill="1" applyBorder="1" applyAlignment="1">
      <alignment horizontal="distributed" vertical="center" wrapText="1"/>
      <protection/>
    </xf>
    <xf numFmtId="0" fontId="50" fillId="32" borderId="0" xfId="63" applyFont="1" applyFill="1" applyAlignment="1">
      <alignment horizontal="center" vertical="center"/>
      <protection/>
    </xf>
    <xf numFmtId="0" fontId="50" fillId="32" borderId="12" xfId="63" applyFont="1" applyFill="1" applyBorder="1" applyAlignment="1">
      <alignment horizontal="center" vertical="center" shrinkToFit="1"/>
      <protection/>
    </xf>
    <xf numFmtId="0" fontId="50" fillId="32" borderId="10" xfId="63" applyFont="1" applyFill="1" applyBorder="1" applyAlignment="1">
      <alignment horizontal="center" vertical="center" shrinkToFit="1"/>
      <protection/>
    </xf>
    <xf numFmtId="0" fontId="50" fillId="32" borderId="20" xfId="63" applyFont="1" applyFill="1" applyBorder="1" applyAlignment="1">
      <alignment horizontal="distributed" vertical="center"/>
      <protection/>
    </xf>
    <xf numFmtId="0" fontId="50" fillId="32" borderId="12" xfId="63" applyFont="1" applyFill="1" applyBorder="1" applyAlignment="1">
      <alignment horizontal="distributed" vertical="center" shrinkToFit="1"/>
      <protection/>
    </xf>
    <xf numFmtId="0" fontId="50" fillId="32" borderId="10" xfId="63" applyFont="1" applyFill="1" applyBorder="1" applyAlignment="1">
      <alignment horizontal="distributed" vertical="center" shrinkToFit="1"/>
      <protection/>
    </xf>
    <xf numFmtId="0" fontId="50" fillId="32" borderId="48" xfId="63" applyFont="1" applyFill="1" applyBorder="1" applyAlignment="1">
      <alignment horizontal="center" vertical="center"/>
      <protection/>
    </xf>
    <xf numFmtId="0" fontId="50" fillId="37" borderId="20" xfId="63" applyFont="1" applyFill="1" applyBorder="1" applyAlignment="1">
      <alignment horizontal="left" vertical="center"/>
      <protection/>
    </xf>
    <xf numFmtId="0" fontId="50" fillId="32" borderId="0" xfId="63" applyFont="1" applyFill="1" applyAlignment="1">
      <alignment horizontal="distributed" vertical="center"/>
      <protection/>
    </xf>
    <xf numFmtId="0" fontId="50" fillId="35" borderId="26" xfId="63" applyFont="1" applyFill="1" applyBorder="1" applyAlignment="1">
      <alignment horizontal="center" vertical="center"/>
      <protection/>
    </xf>
    <xf numFmtId="0" fontId="52" fillId="32" borderId="0" xfId="63" applyFont="1" applyFill="1" applyAlignment="1">
      <alignment horizontal="center" vertical="top"/>
      <protection/>
    </xf>
    <xf numFmtId="0" fontId="50" fillId="0" borderId="0" xfId="63" applyFont="1" applyAlignment="1">
      <alignment horizontal="left" vertical="center"/>
      <protection/>
    </xf>
    <xf numFmtId="0" fontId="50" fillId="32" borderId="51" xfId="63" applyFont="1" applyFill="1" applyBorder="1" applyAlignment="1">
      <alignment horizontal="distributed" vertical="center"/>
      <protection/>
    </xf>
    <xf numFmtId="0" fontId="50" fillId="34" borderId="51" xfId="63" applyFont="1" applyFill="1" applyBorder="1" applyAlignment="1">
      <alignment horizontal="left" vertical="center"/>
      <protection/>
    </xf>
    <xf numFmtId="0" fontId="50" fillId="34" borderId="57" xfId="63" applyFont="1" applyFill="1" applyBorder="1" applyAlignment="1">
      <alignment horizontal="left" vertical="center"/>
      <protection/>
    </xf>
    <xf numFmtId="0" fontId="50" fillId="35" borderId="50" xfId="63" applyFont="1" applyFill="1" applyBorder="1" applyAlignment="1">
      <alignment horizontal="center" vertical="center"/>
      <protection/>
    </xf>
    <xf numFmtId="0" fontId="50" fillId="35" borderId="51" xfId="63" applyFont="1" applyFill="1" applyBorder="1" applyAlignment="1">
      <alignment horizontal="center" vertical="center"/>
      <protection/>
    </xf>
    <xf numFmtId="0" fontId="50" fillId="35" borderId="124" xfId="63" applyFont="1" applyFill="1" applyBorder="1" applyAlignment="1">
      <alignment horizontal="center" vertical="center"/>
      <protection/>
    </xf>
    <xf numFmtId="0" fontId="50" fillId="32" borderId="20" xfId="63" applyFont="1" applyFill="1" applyBorder="1" applyAlignment="1">
      <alignment horizontal="left" vertical="center"/>
      <protection/>
    </xf>
    <xf numFmtId="0" fontId="50" fillId="32" borderId="49" xfId="63" applyFont="1" applyFill="1" applyBorder="1" applyAlignment="1">
      <alignment horizontal="distributed" vertical="center"/>
      <protection/>
    </xf>
    <xf numFmtId="0" fontId="50" fillId="32" borderId="0" xfId="63" applyFont="1" applyFill="1" applyAlignment="1">
      <alignment horizontal="right" vertical="center" shrinkToFit="1"/>
      <protection/>
    </xf>
    <xf numFmtId="0" fontId="53" fillId="0" borderId="0" xfId="63" applyFont="1" applyBorder="1" applyAlignment="1">
      <alignment horizontal="left" vertical="center"/>
      <protection/>
    </xf>
    <xf numFmtId="0" fontId="50" fillId="35" borderId="0" xfId="63" applyFont="1" applyFill="1" applyBorder="1" applyAlignment="1">
      <alignment horizontal="left" vertical="center"/>
      <protection/>
    </xf>
    <xf numFmtId="0" fontId="50" fillId="32" borderId="12" xfId="63" applyFont="1" applyFill="1" applyBorder="1" applyAlignment="1">
      <alignment horizontal="distributed" vertical="center"/>
      <protection/>
    </xf>
    <xf numFmtId="0" fontId="50" fillId="32" borderId="10" xfId="63" applyFont="1" applyFill="1" applyBorder="1" applyAlignment="1">
      <alignment horizontal="distributed" vertical="center"/>
      <protection/>
    </xf>
    <xf numFmtId="0" fontId="50" fillId="32" borderId="12" xfId="63" applyFont="1" applyFill="1" applyBorder="1" applyAlignment="1">
      <alignment horizontal="center" vertical="center"/>
      <protection/>
    </xf>
    <xf numFmtId="0" fontId="50" fillId="32" borderId="10" xfId="63" applyFont="1" applyFill="1" applyBorder="1" applyAlignment="1">
      <alignment horizontal="center" vertical="center"/>
      <protection/>
    </xf>
    <xf numFmtId="0" fontId="50" fillId="32" borderId="14" xfId="63" applyFont="1" applyFill="1" applyBorder="1" applyAlignment="1">
      <alignment horizontal="center" vertical="center"/>
      <protection/>
    </xf>
    <xf numFmtId="0" fontId="50" fillId="32" borderId="0" xfId="63" applyFont="1" applyFill="1" applyBorder="1" applyAlignment="1">
      <alignment horizontal="center" vertical="center"/>
      <protection/>
    </xf>
    <xf numFmtId="0" fontId="50" fillId="32" borderId="69" xfId="63" applyFont="1" applyFill="1" applyBorder="1" applyAlignment="1">
      <alignment horizontal="center" vertical="center"/>
      <protection/>
    </xf>
    <xf numFmtId="0" fontId="50" fillId="32" borderId="65" xfId="63" applyFont="1" applyFill="1" applyBorder="1" applyAlignment="1">
      <alignment horizontal="distributed" vertical="center"/>
      <protection/>
    </xf>
    <xf numFmtId="0" fontId="50" fillId="35" borderId="65" xfId="63" applyFont="1" applyFill="1" applyBorder="1" applyAlignment="1">
      <alignment horizontal="center" vertical="center"/>
      <protection/>
    </xf>
    <xf numFmtId="0" fontId="50" fillId="32" borderId="65" xfId="63" applyFont="1" applyFill="1" applyBorder="1" applyAlignment="1">
      <alignment horizontal="center" vertical="center"/>
      <protection/>
    </xf>
    <xf numFmtId="0" fontId="50" fillId="35" borderId="12" xfId="63" applyFont="1" applyFill="1" applyBorder="1" applyAlignment="1">
      <alignment horizontal="distributed" vertical="center"/>
      <protection/>
    </xf>
    <xf numFmtId="0" fontId="50" fillId="35" borderId="10" xfId="63" applyFont="1" applyFill="1" applyBorder="1" applyAlignment="1">
      <alignment horizontal="distributed" vertical="center"/>
      <protection/>
    </xf>
    <xf numFmtId="0" fontId="50" fillId="32" borderId="69" xfId="63" applyFont="1" applyFill="1" applyBorder="1" applyAlignment="1">
      <alignment horizontal="distributed" vertical="center"/>
      <protection/>
    </xf>
    <xf numFmtId="0" fontId="50" fillId="35" borderId="69" xfId="63" applyFont="1" applyFill="1" applyBorder="1" applyAlignment="1">
      <alignment horizontal="center" vertical="center"/>
      <protection/>
    </xf>
    <xf numFmtId="0" fontId="50" fillId="34" borderId="0" xfId="63" applyFont="1" applyFill="1" applyBorder="1" applyAlignment="1">
      <alignment horizontal="left" vertical="center"/>
      <protection/>
    </xf>
    <xf numFmtId="0" fontId="54" fillId="32" borderId="69" xfId="63" applyFont="1" applyFill="1" applyBorder="1" applyAlignment="1">
      <alignment horizontal="distributed" vertical="center"/>
      <protection/>
    </xf>
    <xf numFmtId="0" fontId="50" fillId="32" borderId="0" xfId="63" applyFont="1" applyFill="1" applyBorder="1" applyAlignment="1">
      <alignment horizontal="distributed" vertical="center"/>
      <protection/>
    </xf>
    <xf numFmtId="0" fontId="7" fillId="4" borderId="0" xfId="62" applyFont="1" applyFill="1" applyBorder="1" applyAlignment="1">
      <alignment vertical="center"/>
      <protection/>
    </xf>
    <xf numFmtId="0" fontId="7" fillId="4" borderId="0" xfId="0" applyFont="1" applyFill="1" applyAlignment="1">
      <alignment vertical="center"/>
    </xf>
    <xf numFmtId="0" fontId="10" fillId="32" borderId="0" xfId="0" applyFont="1" applyFill="1" applyAlignment="1">
      <alignment horizontal="center" vertical="center"/>
    </xf>
    <xf numFmtId="0" fontId="10" fillId="0" borderId="0" xfId="0" applyFont="1" applyAlignment="1">
      <alignment horizontal="center" vertical="center"/>
    </xf>
    <xf numFmtId="0" fontId="0" fillId="32" borderId="0" xfId="0" applyFont="1" applyFill="1" applyBorder="1" applyAlignment="1">
      <alignment horizontal="distributed" vertical="center"/>
    </xf>
    <xf numFmtId="0" fontId="0" fillId="0" borderId="0" xfId="0" applyNumberFormat="1" applyFont="1" applyFill="1" applyBorder="1" applyAlignment="1">
      <alignment horizontal="center" vertical="center"/>
    </xf>
    <xf numFmtId="6" fontId="0" fillId="0" borderId="0" xfId="58" applyFont="1" applyFill="1" applyBorder="1" applyAlignment="1">
      <alignment horizontal="left" vertical="top" wrapText="1"/>
    </xf>
    <xf numFmtId="6" fontId="0" fillId="0" borderId="0" xfId="58" applyFont="1" applyFill="1" applyBorder="1" applyAlignment="1">
      <alignment horizontal="left" vertical="center"/>
    </xf>
    <xf numFmtId="49" fontId="0" fillId="32" borderId="0" xfId="0" applyNumberFormat="1" applyFont="1" applyFill="1" applyBorder="1" applyAlignment="1">
      <alignment horizontal="distributed" vertical="center"/>
    </xf>
    <xf numFmtId="49" fontId="5" fillId="0" borderId="41" xfId="61" applyNumberFormat="1" applyFill="1" applyBorder="1" applyAlignment="1" applyProtection="1">
      <alignment horizontal="right" vertical="center"/>
      <protection locked="0"/>
    </xf>
    <xf numFmtId="49" fontId="5" fillId="0" borderId="41" xfId="61" applyNumberFormat="1" applyFill="1" applyBorder="1" applyAlignment="1" applyProtection="1" quotePrefix="1">
      <alignment horizontal="right" vertical="center"/>
      <protection locked="0"/>
    </xf>
    <xf numFmtId="49" fontId="5" fillId="0" borderId="0" xfId="61" applyNumberFormat="1" applyFill="1" applyBorder="1" applyAlignment="1" applyProtection="1" quotePrefix="1">
      <alignment horizontal="right" vertical="center"/>
      <protection locked="0"/>
    </xf>
    <xf numFmtId="0" fontId="5" fillId="36" borderId="41" xfId="61" applyFill="1" applyBorder="1">
      <alignment vertical="center"/>
      <protection/>
    </xf>
    <xf numFmtId="0" fontId="5" fillId="36" borderId="0" xfId="61" applyFill="1" applyBorder="1">
      <alignment vertical="center"/>
      <protection/>
    </xf>
    <xf numFmtId="49" fontId="5" fillId="0" borderId="41" xfId="61" applyNumberFormat="1" applyFill="1" applyBorder="1" applyAlignment="1" applyProtection="1">
      <alignment horizontal="center" vertical="center"/>
      <protection locked="0"/>
    </xf>
    <xf numFmtId="49" fontId="5" fillId="0" borderId="0" xfId="61" applyNumberFormat="1" applyFill="1" applyBorder="1" applyAlignment="1" applyProtection="1">
      <alignment horizontal="center" vertical="center"/>
      <protection locked="0"/>
    </xf>
    <xf numFmtId="49" fontId="5" fillId="0" borderId="41" xfId="61" applyNumberFormat="1" applyFill="1" applyBorder="1" applyProtection="1">
      <alignment vertical="center"/>
      <protection locked="0"/>
    </xf>
    <xf numFmtId="49" fontId="5" fillId="0" borderId="42" xfId="61" applyNumberFormat="1" applyFill="1" applyBorder="1" applyProtection="1">
      <alignment vertical="center"/>
      <protection locked="0"/>
    </xf>
    <xf numFmtId="49" fontId="5" fillId="0" borderId="0" xfId="61" applyNumberFormat="1" applyFill="1" applyBorder="1" applyProtection="1">
      <alignment vertical="center"/>
      <protection locked="0"/>
    </xf>
    <xf numFmtId="49" fontId="5" fillId="0" borderId="15" xfId="61" applyNumberFormat="1" applyFill="1" applyBorder="1" applyProtection="1">
      <alignment vertical="center"/>
      <protection locked="0"/>
    </xf>
    <xf numFmtId="0" fontId="5" fillId="36" borderId="18" xfId="61" applyFill="1" applyBorder="1" applyAlignment="1">
      <alignment horizontal="center" vertical="center"/>
      <protection/>
    </xf>
    <xf numFmtId="0" fontId="5" fillId="36" borderId="20" xfId="61" applyFill="1" applyBorder="1" applyAlignment="1">
      <alignment horizontal="center" vertical="center"/>
      <protection/>
    </xf>
    <xf numFmtId="0" fontId="5" fillId="36" borderId="19" xfId="61" applyFill="1" applyBorder="1" applyAlignment="1">
      <alignment horizontal="center" vertical="center"/>
      <protection/>
    </xf>
    <xf numFmtId="0" fontId="5" fillId="36" borderId="33" xfId="61" applyFill="1" applyBorder="1" applyAlignment="1">
      <alignment horizontal="center" vertical="center"/>
      <protection/>
    </xf>
    <xf numFmtId="0" fontId="5" fillId="36" borderId="41" xfId="61" applyFill="1" applyBorder="1" applyAlignment="1">
      <alignment horizontal="right" vertical="center"/>
      <protection/>
    </xf>
    <xf numFmtId="0" fontId="5" fillId="36" borderId="0" xfId="61" applyFill="1" applyBorder="1" applyAlignment="1">
      <alignment horizontal="right" vertical="center"/>
      <protection/>
    </xf>
    <xf numFmtId="0" fontId="5" fillId="36" borderId="40" xfId="61" applyFill="1" applyBorder="1">
      <alignment vertical="center"/>
      <protection/>
    </xf>
    <xf numFmtId="0" fontId="5" fillId="36" borderId="43" xfId="61" applyFill="1" applyBorder="1">
      <alignment vertical="center"/>
      <protection/>
    </xf>
    <xf numFmtId="0" fontId="5" fillId="36" borderId="41" xfId="61" applyFill="1" applyBorder="1" applyAlignment="1">
      <alignment horizontal="distributed" vertical="center"/>
      <protection/>
    </xf>
    <xf numFmtId="0" fontId="5" fillId="36" borderId="44" xfId="61" applyFill="1" applyBorder="1" applyAlignment="1">
      <alignment horizontal="distributed" vertical="center"/>
      <protection/>
    </xf>
    <xf numFmtId="0" fontId="5" fillId="36" borderId="125" xfId="61" applyFill="1" applyBorder="1">
      <alignment vertical="center"/>
      <protection/>
    </xf>
    <xf numFmtId="0" fontId="5" fillId="36" borderId="126" xfId="61" applyFill="1" applyBorder="1">
      <alignment vertical="center"/>
      <protection/>
    </xf>
    <xf numFmtId="0" fontId="5" fillId="36" borderId="127" xfId="61" applyFill="1" applyBorder="1">
      <alignment vertical="center"/>
      <protection/>
    </xf>
    <xf numFmtId="0" fontId="5" fillId="36" borderId="128" xfId="61" applyFill="1" applyBorder="1">
      <alignment vertical="center"/>
      <protection/>
    </xf>
    <xf numFmtId="0" fontId="5" fillId="0" borderId="41" xfId="61" applyFill="1" applyBorder="1" applyProtection="1">
      <alignment vertical="center"/>
      <protection locked="0"/>
    </xf>
    <xf numFmtId="0" fontId="5" fillId="0" borderId="42" xfId="61" applyFill="1" applyBorder="1" applyProtection="1">
      <alignment vertical="center"/>
      <protection locked="0"/>
    </xf>
    <xf numFmtId="0" fontId="5" fillId="0" borderId="44" xfId="61" applyFill="1" applyBorder="1" applyProtection="1">
      <alignment vertical="center"/>
      <protection locked="0"/>
    </xf>
    <xf numFmtId="0" fontId="5" fillId="0" borderId="45" xfId="61" applyFill="1" applyBorder="1" applyProtection="1">
      <alignment vertical="center"/>
      <protection locked="0"/>
    </xf>
    <xf numFmtId="0" fontId="5" fillId="36" borderId="14" xfId="61" applyFill="1" applyBorder="1">
      <alignment vertical="center"/>
      <protection/>
    </xf>
    <xf numFmtId="0" fontId="5" fillId="36" borderId="41" xfId="61" applyFill="1" applyBorder="1" applyAlignment="1">
      <alignment horizontal="distributed" vertical="center" wrapText="1"/>
      <protection/>
    </xf>
    <xf numFmtId="0" fontId="5" fillId="36" borderId="0" xfId="61" applyFill="1" applyBorder="1" applyAlignment="1">
      <alignment horizontal="distributed" vertical="center"/>
      <protection/>
    </xf>
    <xf numFmtId="0" fontId="5" fillId="36" borderId="129" xfId="61" applyFill="1" applyBorder="1">
      <alignment vertical="center"/>
      <protection/>
    </xf>
    <xf numFmtId="0" fontId="5" fillId="36" borderId="130" xfId="61" applyFill="1" applyBorder="1">
      <alignment vertical="center"/>
      <protection/>
    </xf>
    <xf numFmtId="0" fontId="5" fillId="36" borderId="44" xfId="61" applyFill="1" applyBorder="1">
      <alignment vertical="center"/>
      <protection/>
    </xf>
    <xf numFmtId="0" fontId="5" fillId="36" borderId="45" xfId="61" applyFill="1" applyBorder="1">
      <alignment vertical="center"/>
      <protection/>
    </xf>
    <xf numFmtId="205" fontId="5" fillId="0" borderId="41" xfId="61" applyNumberFormat="1" applyFill="1" applyBorder="1" applyAlignment="1" applyProtection="1">
      <alignment horizontal="center" vertical="center"/>
      <protection locked="0"/>
    </xf>
    <xf numFmtId="205" fontId="5" fillId="0" borderId="44" xfId="61" applyNumberFormat="1" applyFill="1" applyBorder="1" applyAlignment="1" applyProtection="1">
      <alignment horizontal="center" vertical="center"/>
      <protection locked="0"/>
    </xf>
    <xf numFmtId="0" fontId="5" fillId="36" borderId="42" xfId="61" applyFill="1" applyBorder="1">
      <alignment vertical="center"/>
      <protection/>
    </xf>
    <xf numFmtId="0" fontId="5" fillId="0" borderId="0" xfId="61" applyFill="1" applyBorder="1" applyAlignment="1" applyProtection="1">
      <alignment horizontal="left" vertical="center" wrapText="1"/>
      <protection locked="0"/>
    </xf>
    <xf numFmtId="0" fontId="5" fillId="0" borderId="15" xfId="61" applyFill="1" applyBorder="1" applyAlignment="1" applyProtection="1">
      <alignment horizontal="left" vertical="center" wrapText="1"/>
      <protection locked="0"/>
    </xf>
    <xf numFmtId="0" fontId="5" fillId="0" borderId="41" xfId="61" applyFill="1" applyBorder="1" applyAlignment="1" applyProtection="1">
      <alignment vertical="center" wrapText="1"/>
      <protection locked="0"/>
    </xf>
    <xf numFmtId="0" fontId="5" fillId="0" borderId="42" xfId="61" applyFill="1" applyBorder="1" applyAlignment="1" applyProtection="1">
      <alignment vertical="center" wrapText="1"/>
      <protection locked="0"/>
    </xf>
    <xf numFmtId="0" fontId="5" fillId="0" borderId="0" xfId="61" applyFill="1" applyBorder="1" applyAlignment="1" applyProtection="1">
      <alignment vertical="center" wrapText="1"/>
      <protection locked="0"/>
    </xf>
    <xf numFmtId="0" fontId="5" fillId="0" borderId="15" xfId="61" applyFill="1" applyBorder="1" applyAlignment="1" applyProtection="1">
      <alignment vertical="center" wrapText="1"/>
      <protection locked="0"/>
    </xf>
    <xf numFmtId="0" fontId="5" fillId="0" borderId="41" xfId="61" applyFill="1" applyBorder="1" applyAlignment="1" applyProtection="1">
      <alignment horizontal="left" vertical="center" wrapText="1"/>
      <protection locked="0"/>
    </xf>
    <xf numFmtId="0" fontId="5" fillId="0" borderId="42" xfId="61" applyFill="1" applyBorder="1" applyAlignment="1" applyProtection="1">
      <alignment horizontal="left" vertical="center" wrapText="1"/>
      <protection locked="0"/>
    </xf>
    <xf numFmtId="0" fontId="5" fillId="0" borderId="44" xfId="61" applyFill="1" applyBorder="1" applyAlignment="1" applyProtection="1">
      <alignment horizontal="left" vertical="center" wrapText="1"/>
      <protection locked="0"/>
    </xf>
    <xf numFmtId="0" fontId="5" fillId="0" borderId="45" xfId="61" applyFill="1" applyBorder="1" applyAlignment="1" applyProtection="1">
      <alignment horizontal="left" vertical="center" wrapText="1"/>
      <protection locked="0"/>
    </xf>
    <xf numFmtId="0" fontId="5" fillId="36" borderId="12" xfId="61" applyFill="1" applyBorder="1">
      <alignment vertical="center"/>
      <protection/>
    </xf>
    <xf numFmtId="0" fontId="5" fillId="0" borderId="12" xfId="61" applyNumberFormat="1" applyFill="1" applyBorder="1" applyAlignment="1" applyProtection="1">
      <alignment horizontal="left" vertical="center"/>
      <protection locked="0"/>
    </xf>
    <xf numFmtId="49" fontId="5" fillId="0" borderId="12" xfId="61" applyNumberFormat="1" applyFill="1" applyBorder="1" applyAlignment="1" applyProtection="1">
      <alignment horizontal="left" vertical="center"/>
      <protection locked="0"/>
    </xf>
    <xf numFmtId="49" fontId="5" fillId="0" borderId="44" xfId="61" applyNumberFormat="1" applyFill="1" applyBorder="1" applyAlignment="1" applyProtection="1">
      <alignment horizontal="left" vertical="center"/>
      <protection locked="0"/>
    </xf>
    <xf numFmtId="0" fontId="5" fillId="0" borderId="12" xfId="61" applyNumberFormat="1" applyFill="1" applyBorder="1" applyAlignment="1" applyProtection="1">
      <alignment horizontal="right" vertical="center"/>
      <protection locked="0"/>
    </xf>
    <xf numFmtId="49" fontId="5" fillId="0" borderId="12" xfId="61" applyNumberFormat="1" applyFill="1" applyBorder="1" applyAlignment="1" applyProtection="1">
      <alignment horizontal="right" vertical="center"/>
      <protection locked="0"/>
    </xf>
    <xf numFmtId="49" fontId="5" fillId="0" borderId="44" xfId="61" applyNumberFormat="1" applyFill="1" applyBorder="1" applyAlignment="1" applyProtection="1">
      <alignment horizontal="right" vertical="center"/>
      <protection locked="0"/>
    </xf>
    <xf numFmtId="49" fontId="5" fillId="0" borderId="13" xfId="61" applyNumberFormat="1" applyFill="1" applyBorder="1" applyAlignment="1" applyProtection="1">
      <alignment horizontal="left" vertical="center"/>
      <protection locked="0"/>
    </xf>
    <xf numFmtId="49" fontId="5" fillId="0" borderId="45" xfId="61" applyNumberFormat="1" applyFill="1" applyBorder="1" applyAlignment="1" applyProtection="1">
      <alignment horizontal="left" vertical="center"/>
      <protection locked="0"/>
    </xf>
    <xf numFmtId="205" fontId="5" fillId="0" borderId="12" xfId="61" applyNumberFormat="1" applyFill="1" applyBorder="1" applyAlignment="1" applyProtection="1">
      <alignment horizontal="right" vertical="center"/>
      <protection locked="0"/>
    </xf>
    <xf numFmtId="205" fontId="5" fillId="0" borderId="44" xfId="61" applyNumberFormat="1" applyFill="1" applyBorder="1" applyAlignment="1" applyProtection="1">
      <alignment horizontal="right" vertical="center"/>
      <protection locked="0"/>
    </xf>
    <xf numFmtId="49" fontId="5" fillId="0" borderId="12" xfId="61" applyNumberFormat="1" applyFill="1" applyBorder="1" applyAlignment="1" applyProtection="1">
      <alignment horizontal="center" vertical="center" wrapText="1"/>
      <protection locked="0"/>
    </xf>
    <xf numFmtId="49" fontId="5" fillId="0" borderId="44" xfId="61" applyNumberFormat="1" applyFill="1" applyBorder="1" applyAlignment="1" applyProtection="1">
      <alignment horizontal="center" vertical="center"/>
      <protection locked="0"/>
    </xf>
    <xf numFmtId="0" fontId="5" fillId="36" borderId="0" xfId="61" applyFill="1">
      <alignment vertical="center"/>
      <protection/>
    </xf>
    <xf numFmtId="0" fontId="5" fillId="36" borderId="11" xfId="61" applyFill="1" applyBorder="1">
      <alignment vertical="center"/>
      <protection/>
    </xf>
    <xf numFmtId="0" fontId="5" fillId="36" borderId="12" xfId="61" applyFill="1" applyBorder="1" applyAlignment="1">
      <alignment horizontal="distributed" vertical="center"/>
      <protection/>
    </xf>
    <xf numFmtId="0" fontId="5" fillId="36" borderId="131" xfId="61" applyFill="1" applyBorder="1">
      <alignment vertical="center"/>
      <protection/>
    </xf>
    <xf numFmtId="0" fontId="5" fillId="36" borderId="132" xfId="61" applyFill="1" applyBorder="1">
      <alignment vertical="center"/>
      <protection/>
    </xf>
    <xf numFmtId="0" fontId="26" fillId="36" borderId="0" xfId="61" applyFont="1" applyFill="1" applyAlignment="1">
      <alignment horizontal="center" vertical="center"/>
      <protection/>
    </xf>
    <xf numFmtId="0" fontId="5" fillId="37" borderId="0" xfId="61" applyFill="1" applyAlignment="1">
      <alignment horizontal="left" vertical="center"/>
      <protection/>
    </xf>
    <xf numFmtId="0" fontId="5" fillId="36" borderId="0" xfId="61" applyFill="1" applyAlignment="1">
      <alignment horizontal="left" vertical="center"/>
      <protection/>
    </xf>
    <xf numFmtId="0" fontId="5" fillId="37" borderId="0" xfId="61" applyFont="1" applyFill="1" applyBorder="1" applyAlignment="1" applyProtection="1">
      <alignment vertical="center"/>
      <protection locked="0"/>
    </xf>
    <xf numFmtId="0" fontId="5" fillId="36" borderId="0" xfId="61" applyFill="1" applyAlignment="1">
      <alignment horizontal="distributed" vertical="center"/>
      <protection/>
    </xf>
    <xf numFmtId="0" fontId="5" fillId="37" borderId="10" xfId="61" applyFill="1" applyBorder="1" applyAlignment="1" applyProtection="1">
      <alignment horizontal="left" vertical="center"/>
      <protection locked="0"/>
    </xf>
    <xf numFmtId="0" fontId="20" fillId="32" borderId="24" xfId="0" applyFont="1" applyFill="1" applyBorder="1" applyAlignment="1">
      <alignment horizontal="center" vertical="center" textRotation="255"/>
    </xf>
    <xf numFmtId="0" fontId="21" fillId="32" borderId="24" xfId="0" applyFont="1" applyFill="1" applyBorder="1" applyAlignment="1">
      <alignment horizontal="center" vertical="distributed" textRotation="255"/>
    </xf>
    <xf numFmtId="0" fontId="22" fillId="32" borderId="0" xfId="0" applyFont="1" applyFill="1" applyBorder="1" applyAlignment="1">
      <alignment horizontal="distributed" vertical="center"/>
    </xf>
    <xf numFmtId="0" fontId="6" fillId="32" borderId="0" xfId="0" applyFont="1" applyFill="1" applyBorder="1" applyAlignment="1">
      <alignment vertical="center"/>
    </xf>
    <xf numFmtId="0" fontId="20" fillId="32" borderId="0" xfId="0" applyFont="1" applyFill="1" applyBorder="1" applyAlignment="1">
      <alignment horizontal="distributed" vertical="center"/>
    </xf>
    <xf numFmtId="0" fontId="98" fillId="0" borderId="89" xfId="0" applyFont="1" applyFill="1" applyBorder="1" applyAlignment="1">
      <alignment horizontal="left" vertical="center"/>
    </xf>
    <xf numFmtId="0" fontId="98" fillId="0" borderId="65" xfId="0" applyFont="1" applyFill="1" applyBorder="1" applyAlignment="1">
      <alignment horizontal="left" vertical="center"/>
    </xf>
    <xf numFmtId="0" fontId="98" fillId="0" borderId="64" xfId="0" applyFont="1" applyFill="1" applyBorder="1" applyAlignment="1">
      <alignment horizontal="left" vertical="center"/>
    </xf>
    <xf numFmtId="0" fontId="98" fillId="0" borderId="133" xfId="0" applyFont="1" applyFill="1" applyBorder="1" applyAlignment="1">
      <alignment horizontal="left" vertical="center"/>
    </xf>
    <xf numFmtId="0" fontId="98" fillId="0" borderId="69" xfId="0" applyFont="1" applyFill="1" applyBorder="1" applyAlignment="1">
      <alignment horizontal="left" vertical="center"/>
    </xf>
    <xf numFmtId="0" fontId="98" fillId="0" borderId="68" xfId="0" applyFont="1" applyFill="1" applyBorder="1" applyAlignment="1">
      <alignment horizontal="left" vertical="center"/>
    </xf>
    <xf numFmtId="0" fontId="97" fillId="0" borderId="85" xfId="43" applyFont="1" applyBorder="1" applyAlignment="1" applyProtection="1">
      <alignment horizontal="left" vertical="center"/>
      <protection/>
    </xf>
    <xf numFmtId="0" fontId="97" fillId="0" borderId="83" xfId="43" applyFont="1" applyBorder="1" applyAlignment="1" applyProtection="1">
      <alignment horizontal="left" vertical="center"/>
      <protection/>
    </xf>
    <xf numFmtId="0" fontId="97" fillId="0" borderId="86" xfId="43" applyFont="1" applyBorder="1" applyAlignment="1" applyProtection="1">
      <alignment horizontal="left" vertical="center"/>
      <protection/>
    </xf>
    <xf numFmtId="0" fontId="0" fillId="3" borderId="14" xfId="0" applyFill="1" applyBorder="1" applyAlignment="1">
      <alignment horizontal="distributed" vertical="center"/>
    </xf>
    <xf numFmtId="0" fontId="97" fillId="0" borderId="43" xfId="43" applyFont="1" applyFill="1" applyBorder="1" applyAlignment="1" applyProtection="1">
      <alignment horizontal="left" vertical="center"/>
      <protection/>
    </xf>
    <xf numFmtId="0" fontId="97" fillId="0" borderId="44" xfId="43" applyFont="1" applyFill="1" applyBorder="1" applyAlignment="1" applyProtection="1">
      <alignment horizontal="left" vertical="center"/>
      <protection/>
    </xf>
    <xf numFmtId="0" fontId="97" fillId="0" borderId="83" xfId="43" applyFont="1" applyBorder="1" applyAlignment="1" applyProtection="1" quotePrefix="1">
      <alignment vertical="center"/>
      <protection/>
    </xf>
    <xf numFmtId="0" fontId="97" fillId="0" borderId="86" xfId="43" applyFont="1" applyBorder="1" applyAlignment="1" applyProtection="1" quotePrefix="1">
      <alignment vertical="center"/>
      <protection/>
    </xf>
    <xf numFmtId="0" fontId="97" fillId="0" borderId="86" xfId="43" applyFont="1" applyFill="1" applyBorder="1" applyAlignment="1" applyProtection="1" quotePrefix="1">
      <alignment horizontal="left" vertical="center"/>
      <protection/>
    </xf>
    <xf numFmtId="0" fontId="97" fillId="0" borderId="63" xfId="43" applyFont="1" applyBorder="1" applyAlignment="1" applyProtection="1">
      <alignment vertical="center" shrinkToFit="1"/>
      <protection/>
    </xf>
    <xf numFmtId="0" fontId="97" fillId="0" borderId="65" xfId="43" applyFont="1" applyBorder="1" applyAlignment="1" applyProtection="1">
      <alignment vertical="center" shrinkToFit="1"/>
      <protection/>
    </xf>
    <xf numFmtId="0" fontId="97" fillId="0" borderId="88" xfId="43" applyFont="1" applyBorder="1" applyAlignment="1" applyProtection="1">
      <alignment vertical="center" shrinkToFit="1"/>
      <protection/>
    </xf>
    <xf numFmtId="0" fontId="97" fillId="0" borderId="67" xfId="43" applyFont="1" applyFill="1" applyBorder="1" applyAlignment="1" applyProtection="1">
      <alignment horizontal="left" vertical="center"/>
      <protection/>
    </xf>
    <xf numFmtId="0" fontId="97" fillId="0" borderId="69" xfId="43" applyFont="1" applyFill="1" applyBorder="1" applyAlignment="1" applyProtection="1">
      <alignment horizontal="left" vertical="center"/>
      <protection/>
    </xf>
    <xf numFmtId="0" fontId="97" fillId="0" borderId="134" xfId="43" applyFont="1" applyFill="1" applyBorder="1" applyAlignment="1" applyProtection="1">
      <alignment horizontal="left" vertical="center"/>
      <protection/>
    </xf>
    <xf numFmtId="0" fontId="12" fillId="3" borderId="14" xfId="0" applyFont="1" applyFill="1" applyBorder="1" applyAlignment="1">
      <alignment horizontal="center" vertical="center"/>
    </xf>
    <xf numFmtId="0" fontId="12" fillId="3" borderId="0" xfId="0" applyFont="1" applyFill="1" applyAlignment="1">
      <alignment horizontal="center" vertical="center"/>
    </xf>
    <xf numFmtId="0" fontId="13" fillId="3" borderId="14" xfId="0" applyFont="1" applyFill="1" applyBorder="1" applyAlignment="1">
      <alignment horizontal="center" vertical="center"/>
    </xf>
    <xf numFmtId="0" fontId="13" fillId="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下請負人承認願" xfId="62"/>
    <cellStyle name="標準_建設業退職金共済関係提出書" xfId="63"/>
    <cellStyle name="標準_現場代理人等変更届" xfId="64"/>
    <cellStyle name="Followed Hyperlink" xfId="65"/>
    <cellStyle name="良い" xfId="66"/>
  </cellStyles>
  <dxfs count="11">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indexed="10"/>
      </font>
      <fill>
        <patternFill>
          <bgColor indexed="11"/>
        </patternFill>
      </fill>
    </dxf>
    <dxf>
      <font>
        <b/>
        <i val="0"/>
        <color rgb="FFFF000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47625</xdr:colOff>
      <xdr:row>19</xdr:row>
      <xdr:rowOff>19050</xdr:rowOff>
    </xdr:from>
    <xdr:ext cx="419100" cy="14668500"/>
    <xdr:sp>
      <xdr:nvSpPr>
        <xdr:cNvPr id="1" name="Text Box 40"/>
        <xdr:cNvSpPr txBox="1">
          <a:spLocks noChangeArrowheads="1"/>
        </xdr:cNvSpPr>
      </xdr:nvSpPr>
      <xdr:spPr>
        <a:xfrm>
          <a:off x="8210550" y="5257800"/>
          <a:ext cx="419100" cy="1466850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年　末　年　始　休　暇</a:t>
          </a:r>
        </a:p>
      </xdr:txBody>
    </xdr:sp>
    <xdr:clientData/>
  </xdr:oneCellAnchor>
  <xdr:twoCellAnchor>
    <xdr:from>
      <xdr:col>27</xdr:col>
      <xdr:colOff>238125</xdr:colOff>
      <xdr:row>139</xdr:row>
      <xdr:rowOff>57150</xdr:rowOff>
    </xdr:from>
    <xdr:to>
      <xdr:col>42</xdr:col>
      <xdr:colOff>285750</xdr:colOff>
      <xdr:row>150</xdr:row>
      <xdr:rowOff>76200</xdr:rowOff>
    </xdr:to>
    <xdr:sp>
      <xdr:nvSpPr>
        <xdr:cNvPr id="2" name="Line 43"/>
        <xdr:cNvSpPr>
          <a:spLocks/>
        </xdr:cNvSpPr>
      </xdr:nvSpPr>
      <xdr:spPr>
        <a:xfrm flipV="1">
          <a:off x="8629650" y="17868900"/>
          <a:ext cx="4048125" cy="11715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266700</xdr:colOff>
      <xdr:row>151</xdr:row>
      <xdr:rowOff>19050</xdr:rowOff>
    </xdr:from>
    <xdr:to>
      <xdr:col>26</xdr:col>
      <xdr:colOff>47625</xdr:colOff>
      <xdr:row>159</xdr:row>
      <xdr:rowOff>0</xdr:rowOff>
    </xdr:to>
    <xdr:sp>
      <xdr:nvSpPr>
        <xdr:cNvPr id="3" name="Line 42"/>
        <xdr:cNvSpPr>
          <a:spLocks/>
        </xdr:cNvSpPr>
      </xdr:nvSpPr>
      <xdr:spPr>
        <a:xfrm flipV="1">
          <a:off x="3990975" y="19088100"/>
          <a:ext cx="4219575" cy="8191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0</xdr:colOff>
      <xdr:row>10</xdr:row>
      <xdr:rowOff>0</xdr:rowOff>
    </xdr:from>
    <xdr:to>
      <xdr:col>55</xdr:col>
      <xdr:colOff>0</xdr:colOff>
      <xdr:row>21</xdr:row>
      <xdr:rowOff>247650</xdr:rowOff>
    </xdr:to>
    <xdr:grpSp>
      <xdr:nvGrpSpPr>
        <xdr:cNvPr id="1" name="Group 13"/>
        <xdr:cNvGrpSpPr>
          <a:grpSpLocks/>
        </xdr:cNvGrpSpPr>
      </xdr:nvGrpSpPr>
      <xdr:grpSpPr>
        <a:xfrm>
          <a:off x="9020175" y="3152775"/>
          <a:ext cx="6858000" cy="4953000"/>
          <a:chOff x="750" y="53"/>
          <a:chExt cx="576" cy="530"/>
        </a:xfrm>
        <a:solidFill>
          <a:srgbClr val="FFFFFF"/>
        </a:solidFill>
      </xdr:grpSpPr>
      <xdr:sp>
        <xdr:nvSpPr>
          <xdr:cNvPr id="2" name="Rectangle 8"/>
          <xdr:cNvSpPr>
            <a:spLocks/>
          </xdr:cNvSpPr>
        </xdr:nvSpPr>
        <xdr:spPr>
          <a:xfrm>
            <a:off x="750" y="53"/>
            <a:ext cx="576" cy="5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Text Box 3"/>
          <xdr:cNvSpPr txBox="1">
            <a:spLocks noChangeArrowheads="1"/>
          </xdr:cNvSpPr>
        </xdr:nvSpPr>
        <xdr:spPr>
          <a:xfrm>
            <a:off x="894" y="86"/>
            <a:ext cx="288" cy="3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公共工事中間前金払フロー</a:t>
            </a:r>
          </a:p>
        </xdr:txBody>
      </xdr:sp>
      <xdr:sp>
        <xdr:nvSpPr>
          <xdr:cNvPr id="4" name="Text Box 4"/>
          <xdr:cNvSpPr txBox="1">
            <a:spLocks noChangeArrowheads="1"/>
          </xdr:cNvSpPr>
        </xdr:nvSpPr>
        <xdr:spPr>
          <a:xfrm>
            <a:off x="822" y="168"/>
            <a:ext cx="432" cy="46"/>
          </a:xfrm>
          <a:prstGeom prst="rect">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確認請求書及び工事履行報告書の提出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（建築課）</a:t>
            </a:r>
          </a:p>
        </xdr:txBody>
      </xdr:sp>
      <xdr:sp>
        <xdr:nvSpPr>
          <xdr:cNvPr id="5" name="Text Box 5"/>
          <xdr:cNvSpPr txBox="1">
            <a:spLocks noChangeArrowheads="1"/>
          </xdr:cNvSpPr>
        </xdr:nvSpPr>
        <xdr:spPr>
          <a:xfrm>
            <a:off x="822" y="262"/>
            <a:ext cx="432" cy="46"/>
          </a:xfrm>
          <a:prstGeom prst="rect">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確認調書の交付（建築課）</a:t>
            </a:r>
          </a:p>
        </xdr:txBody>
      </xdr:sp>
      <xdr:sp>
        <xdr:nvSpPr>
          <xdr:cNvPr id="6" name="Text Box 6"/>
          <xdr:cNvSpPr txBox="1">
            <a:spLocks noChangeArrowheads="1"/>
          </xdr:cNvSpPr>
        </xdr:nvSpPr>
        <xdr:spPr>
          <a:xfrm>
            <a:off x="822" y="359"/>
            <a:ext cx="432" cy="46"/>
          </a:xfrm>
          <a:prstGeom prst="rect">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保証事業会社に確認調書の写しを提出し、</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中間前払金保証契約を締結</a:t>
            </a:r>
          </a:p>
        </xdr:txBody>
      </xdr:sp>
      <xdr:sp>
        <xdr:nvSpPr>
          <xdr:cNvPr id="7" name="Text Box 7"/>
          <xdr:cNvSpPr txBox="1">
            <a:spLocks noChangeArrowheads="1"/>
          </xdr:cNvSpPr>
        </xdr:nvSpPr>
        <xdr:spPr>
          <a:xfrm>
            <a:off x="822" y="456"/>
            <a:ext cx="432" cy="48"/>
          </a:xfrm>
          <a:prstGeom prst="rect">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必要書類を添付し、公共工事中間前金払申請書を提出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（建築課）</a:t>
            </a:r>
          </a:p>
        </xdr:txBody>
      </xdr:sp>
      <xdr:sp>
        <xdr:nvSpPr>
          <xdr:cNvPr id="8" name="Line 9"/>
          <xdr:cNvSpPr>
            <a:spLocks/>
          </xdr:cNvSpPr>
        </xdr:nvSpPr>
        <xdr:spPr>
          <a:xfrm>
            <a:off x="1038" y="214"/>
            <a:ext cx="0" cy="48"/>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明朝"/>
                <a:ea typeface="ＭＳ 明朝"/>
                <a:cs typeface="ＭＳ 明朝"/>
              </a:rPr>
              <a:t/>
            </a:r>
          </a:p>
        </xdr:txBody>
      </xdr:sp>
      <xdr:sp>
        <xdr:nvSpPr>
          <xdr:cNvPr id="9" name="Line 10"/>
          <xdr:cNvSpPr>
            <a:spLocks/>
          </xdr:cNvSpPr>
        </xdr:nvSpPr>
        <xdr:spPr>
          <a:xfrm>
            <a:off x="1038" y="308"/>
            <a:ext cx="0" cy="51"/>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明朝"/>
                <a:ea typeface="ＭＳ 明朝"/>
                <a:cs typeface="ＭＳ 明朝"/>
              </a:rPr>
              <a:t/>
            </a:r>
          </a:p>
        </xdr:txBody>
      </xdr:sp>
      <xdr:sp>
        <xdr:nvSpPr>
          <xdr:cNvPr id="10" name="Line 11"/>
          <xdr:cNvSpPr>
            <a:spLocks/>
          </xdr:cNvSpPr>
        </xdr:nvSpPr>
        <xdr:spPr>
          <a:xfrm>
            <a:off x="1038" y="404"/>
            <a:ext cx="0" cy="52"/>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29</xdr:row>
      <xdr:rowOff>228600</xdr:rowOff>
    </xdr:from>
    <xdr:to>
      <xdr:col>40</xdr:col>
      <xdr:colOff>47625</xdr:colOff>
      <xdr:row>38</xdr:row>
      <xdr:rowOff>85725</xdr:rowOff>
    </xdr:to>
    <xdr:sp>
      <xdr:nvSpPr>
        <xdr:cNvPr id="1" name="Text Box 2"/>
        <xdr:cNvSpPr txBox="1">
          <a:spLocks noChangeArrowheads="1"/>
        </xdr:cNvSpPr>
      </xdr:nvSpPr>
      <xdr:spPr>
        <a:xfrm>
          <a:off x="381000" y="7448550"/>
          <a:ext cx="11887200" cy="2257425"/>
        </a:xfrm>
        <a:prstGeom prst="rect">
          <a:avLst/>
        </a:prstGeom>
        <a:solidFill>
          <a:srgbClr val="FFFFFF"/>
        </a:solidFill>
        <a:ln w="25400" cmpd="sng">
          <a:solidFill>
            <a:srgbClr val="FF0000"/>
          </a:solidFill>
          <a:headEnd type="none"/>
          <a:tailEnd type="none"/>
        </a:ln>
      </xdr:spPr>
      <xdr:txBody>
        <a:bodyPr vertOverflow="clip" wrap="square" lIns="36576" tIns="18288" rIns="0" bIns="18288" anchor="ctr"/>
        <a:p>
          <a:pPr algn="l">
            <a:defRPr/>
          </a:pPr>
          <a:r>
            <a:rPr lang="en-US" cap="none" sz="1300" b="0" i="0" u="none" baseline="0">
              <a:solidFill>
                <a:srgbClr val="000000"/>
              </a:solidFill>
              <a:latin typeface="ＭＳ 明朝"/>
              <a:ea typeface="ＭＳ 明朝"/>
              <a:cs typeface="ＭＳ 明朝"/>
            </a:rPr>
            <a:t>　建設業退職金共済証紙貼付実績報告書作成上の注意</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１．工事完成時に提出してください。</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２．この報告書は、元請・下請負業者共通の様式で、実際に共済証紙を貼付した請負業者が作成してください。</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　　なお、下請負業者が作成し押印した場合においては、本実績報告書のあて先は元請負業者名としてください。</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３．元請負業者は、元請負業者及び下請負業者（二次以下の下請負業者を含む。）各々が作成した報告書を併せて</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発注者に提出してください。</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４．請負区分欄は、該当するものを○で囲んでください。</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５．対象労働者が多いため記入しきれない場合や工期が複数年に渡る場合は、この様式を複写し使用してください。</a:t>
          </a:r>
        </a:p>
      </xdr:txBody>
    </xdr:sp>
    <xdr:clientData/>
  </xdr:twoCellAnchor>
  <xdr:twoCellAnchor>
    <xdr:from>
      <xdr:col>34</xdr:col>
      <xdr:colOff>104775</xdr:colOff>
      <xdr:row>10</xdr:row>
      <xdr:rowOff>142875</xdr:rowOff>
    </xdr:from>
    <xdr:to>
      <xdr:col>38</xdr:col>
      <xdr:colOff>142875</xdr:colOff>
      <xdr:row>12</xdr:row>
      <xdr:rowOff>76200</xdr:rowOff>
    </xdr:to>
    <xdr:sp>
      <xdr:nvSpPr>
        <xdr:cNvPr id="2" name="Oval 17"/>
        <xdr:cNvSpPr>
          <a:spLocks/>
        </xdr:cNvSpPr>
      </xdr:nvSpPr>
      <xdr:spPr>
        <a:xfrm>
          <a:off x="10868025" y="2466975"/>
          <a:ext cx="1000125" cy="447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2:AA80"/>
  <sheetViews>
    <sheetView tabSelected="1" zoomScaleSheetLayoutView="90" zoomScalePageLayoutView="0" workbookViewId="0" topLeftCell="A1">
      <selection activeCell="A1" sqref="A1"/>
    </sheetView>
  </sheetViews>
  <sheetFormatPr defaultColWidth="8.796875" defaultRowHeight="15"/>
  <cols>
    <col min="1" max="1" width="2.59765625" style="219" customWidth="1"/>
    <col min="2" max="2" width="1.59765625" style="219" customWidth="1"/>
    <col min="3" max="3" width="0.8984375" style="219" customWidth="1"/>
    <col min="4" max="4" width="10.59765625" style="219" customWidth="1"/>
    <col min="5" max="6" width="0.8984375" style="219" customWidth="1"/>
    <col min="7" max="7" width="12.59765625" style="219" customWidth="1"/>
    <col min="8" max="9" width="0.8984375" style="219" customWidth="1"/>
    <col min="10" max="11" width="5.19921875" style="219" customWidth="1"/>
    <col min="12" max="12" width="5.09765625" style="219" customWidth="1"/>
    <col min="13" max="19" width="5.19921875" style="219" customWidth="1"/>
    <col min="20" max="21" width="0.8984375" style="219" customWidth="1"/>
    <col min="22" max="22" width="5.59765625" style="219" customWidth="1"/>
    <col min="23" max="23" width="9" style="219" customWidth="1"/>
    <col min="24" max="24" width="15.5" style="219" customWidth="1"/>
    <col min="25" max="16384" width="9" style="219" customWidth="1"/>
  </cols>
  <sheetData>
    <row r="1" ht="15"/>
    <row r="2" spans="2:22" ht="24" customHeight="1">
      <c r="B2" s="201"/>
      <c r="C2" s="684" t="s">
        <v>0</v>
      </c>
      <c r="D2" s="685"/>
      <c r="E2" s="685"/>
      <c r="F2" s="685"/>
      <c r="G2" s="685"/>
      <c r="H2" s="685"/>
      <c r="I2" s="685"/>
      <c r="J2" s="685"/>
      <c r="K2" s="685"/>
      <c r="L2" s="685"/>
      <c r="M2" s="685"/>
      <c r="N2" s="685"/>
      <c r="O2" s="685"/>
      <c r="P2" s="685"/>
      <c r="Q2" s="685"/>
      <c r="R2" s="685"/>
      <c r="S2" s="686"/>
      <c r="T2" s="201"/>
      <c r="U2" s="201"/>
      <c r="V2" s="201"/>
    </row>
    <row r="3" spans="2:22" ht="9.75" customHeight="1">
      <c r="B3" s="201"/>
      <c r="C3" s="201"/>
      <c r="D3" s="201"/>
      <c r="E3" s="201"/>
      <c r="F3" s="201"/>
      <c r="G3" s="201"/>
      <c r="H3" s="201"/>
      <c r="I3" s="201"/>
      <c r="J3" s="201"/>
      <c r="K3" s="201"/>
      <c r="L3" s="201"/>
      <c r="M3" s="201"/>
      <c r="N3" s="201"/>
      <c r="O3" s="201"/>
      <c r="P3" s="201"/>
      <c r="Q3" s="201"/>
      <c r="R3" s="201"/>
      <c r="S3" s="201"/>
      <c r="T3" s="201"/>
      <c r="U3" s="201"/>
      <c r="V3" s="201"/>
    </row>
    <row r="4" spans="2:22" ht="24" customHeight="1">
      <c r="B4" s="201"/>
      <c r="C4" s="202"/>
      <c r="D4" s="707" t="s">
        <v>168</v>
      </c>
      <c r="E4" s="203"/>
      <c r="F4" s="193"/>
      <c r="G4" s="193" t="s">
        <v>141</v>
      </c>
      <c r="H4" s="206"/>
      <c r="I4" s="201"/>
      <c r="J4" s="687" t="s">
        <v>612</v>
      </c>
      <c r="K4" s="688"/>
      <c r="L4" s="688"/>
      <c r="M4" s="688"/>
      <c r="N4" s="688"/>
      <c r="O4" s="688"/>
      <c r="P4" s="688"/>
      <c r="Q4" s="688"/>
      <c r="R4" s="688"/>
      <c r="S4" s="689"/>
      <c r="T4" s="201"/>
      <c r="U4" s="201"/>
      <c r="V4" s="220" t="s">
        <v>169</v>
      </c>
    </row>
    <row r="5" spans="2:22" ht="24" customHeight="1">
      <c r="B5" s="201"/>
      <c r="C5" s="181"/>
      <c r="D5" s="708"/>
      <c r="E5" s="204"/>
      <c r="F5" s="33"/>
      <c r="G5" s="33" t="s">
        <v>142</v>
      </c>
      <c r="H5" s="204"/>
      <c r="I5" s="201"/>
      <c r="J5" s="687" t="s">
        <v>383</v>
      </c>
      <c r="K5" s="688"/>
      <c r="L5" s="688"/>
      <c r="M5" s="688"/>
      <c r="N5" s="688"/>
      <c r="O5" s="688"/>
      <c r="P5" s="688"/>
      <c r="Q5" s="688"/>
      <c r="R5" s="688"/>
      <c r="S5" s="689"/>
      <c r="T5" s="201"/>
      <c r="U5" s="201"/>
      <c r="V5" s="220" t="s">
        <v>169</v>
      </c>
    </row>
    <row r="6" spans="2:22" ht="24" customHeight="1">
      <c r="B6" s="201"/>
      <c r="C6" s="181"/>
      <c r="D6" s="708"/>
      <c r="E6" s="204"/>
      <c r="F6" s="193"/>
      <c r="G6" s="193" t="s">
        <v>143</v>
      </c>
      <c r="H6" s="206"/>
      <c r="I6" s="201"/>
      <c r="J6" s="687" t="s">
        <v>165</v>
      </c>
      <c r="K6" s="688"/>
      <c r="L6" s="688"/>
      <c r="M6" s="688"/>
      <c r="N6" s="688"/>
      <c r="O6" s="688"/>
      <c r="P6" s="688"/>
      <c r="Q6" s="688"/>
      <c r="R6" s="688"/>
      <c r="S6" s="689"/>
      <c r="T6" s="201"/>
      <c r="U6" s="201"/>
      <c r="V6" s="220" t="s">
        <v>169</v>
      </c>
    </row>
    <row r="7" spans="2:22" ht="24" customHeight="1">
      <c r="B7" s="201"/>
      <c r="C7" s="182"/>
      <c r="D7" s="709"/>
      <c r="E7" s="205"/>
      <c r="F7" s="37"/>
      <c r="G7" s="37" t="s">
        <v>144</v>
      </c>
      <c r="H7" s="205"/>
      <c r="I7" s="201"/>
      <c r="J7" s="687" t="s">
        <v>166</v>
      </c>
      <c r="K7" s="688"/>
      <c r="L7" s="688"/>
      <c r="M7" s="688"/>
      <c r="N7" s="688"/>
      <c r="O7" s="688"/>
      <c r="P7" s="688"/>
      <c r="Q7" s="688"/>
      <c r="R7" s="688"/>
      <c r="S7" s="689"/>
      <c r="T7" s="201"/>
      <c r="U7" s="201"/>
      <c r="V7" s="220" t="s">
        <v>169</v>
      </c>
    </row>
    <row r="8" spans="2:22" ht="11.25" customHeight="1">
      <c r="B8" s="201"/>
      <c r="C8" s="201"/>
      <c r="D8" s="201"/>
      <c r="E8" s="201"/>
      <c r="F8" s="201"/>
      <c r="G8" s="201"/>
      <c r="H8" s="201"/>
      <c r="I8" s="201"/>
      <c r="J8" s="201"/>
      <c r="K8" s="201"/>
      <c r="L8" s="201"/>
      <c r="M8" s="201"/>
      <c r="N8" s="201"/>
      <c r="O8" s="201"/>
      <c r="P8" s="201"/>
      <c r="Q8" s="201"/>
      <c r="R8" s="201"/>
      <c r="S8" s="201"/>
      <c r="T8" s="201"/>
      <c r="U8" s="201"/>
      <c r="V8" s="212"/>
    </row>
    <row r="9" spans="2:22" ht="24" customHeight="1">
      <c r="B9" s="201"/>
      <c r="C9" s="207"/>
      <c r="D9" s="693" t="s">
        <v>262</v>
      </c>
      <c r="E9" s="693"/>
      <c r="F9" s="693"/>
      <c r="G9" s="693"/>
      <c r="H9" s="206"/>
      <c r="I9" s="201"/>
      <c r="J9" s="668" t="s">
        <v>167</v>
      </c>
      <c r="K9" s="669"/>
      <c r="L9" s="669"/>
      <c r="M9" s="669"/>
      <c r="N9" s="669"/>
      <c r="O9" s="669"/>
      <c r="P9" s="669"/>
      <c r="Q9" s="669"/>
      <c r="R9" s="669"/>
      <c r="S9" s="670"/>
      <c r="T9" s="201"/>
      <c r="U9" s="201"/>
      <c r="V9" s="220" t="s">
        <v>169</v>
      </c>
    </row>
    <row r="10" spans="2:22" ht="11.25" customHeight="1">
      <c r="B10" s="201"/>
      <c r="C10" s="201"/>
      <c r="D10" s="201"/>
      <c r="E10" s="201"/>
      <c r="F10" s="201"/>
      <c r="G10" s="201"/>
      <c r="H10" s="201"/>
      <c r="I10" s="201"/>
      <c r="J10" s="201"/>
      <c r="K10" s="201"/>
      <c r="L10" s="201"/>
      <c r="M10" s="201"/>
      <c r="N10" s="201"/>
      <c r="O10" s="201"/>
      <c r="P10" s="201"/>
      <c r="Q10" s="201"/>
      <c r="R10" s="201"/>
      <c r="S10" s="201"/>
      <c r="T10" s="201"/>
      <c r="U10" s="201"/>
      <c r="V10" s="212"/>
    </row>
    <row r="11" spans="2:22" ht="24" customHeight="1">
      <c r="B11" s="201"/>
      <c r="C11" s="207"/>
      <c r="D11" s="693" t="s">
        <v>263</v>
      </c>
      <c r="E11" s="693"/>
      <c r="F11" s="693"/>
      <c r="G11" s="693"/>
      <c r="H11" s="206"/>
      <c r="I11" s="201"/>
      <c r="J11" s="682" t="s">
        <v>154</v>
      </c>
      <c r="K11" s="683"/>
      <c r="L11" s="669" t="s">
        <v>611</v>
      </c>
      <c r="M11" s="669"/>
      <c r="N11" s="669"/>
      <c r="O11" s="669"/>
      <c r="P11" s="669"/>
      <c r="Q11" s="669"/>
      <c r="R11" s="669"/>
      <c r="S11" s="670"/>
      <c r="T11" s="201"/>
      <c r="U11" s="201"/>
      <c r="V11" s="220" t="s">
        <v>169</v>
      </c>
    </row>
    <row r="12" spans="2:24" ht="11.25" customHeight="1">
      <c r="B12" s="201"/>
      <c r="C12" s="201"/>
      <c r="D12" s="201"/>
      <c r="E12" s="201"/>
      <c r="F12" s="201"/>
      <c r="G12" s="201"/>
      <c r="H12" s="201"/>
      <c r="I12" s="201"/>
      <c r="J12" s="201"/>
      <c r="K12" s="201"/>
      <c r="L12" s="201"/>
      <c r="M12" s="201"/>
      <c r="N12" s="201"/>
      <c r="O12" s="201"/>
      <c r="P12" s="201"/>
      <c r="Q12" s="201"/>
      <c r="R12" s="201"/>
      <c r="S12" s="201"/>
      <c r="T12" s="201"/>
      <c r="U12" s="201"/>
      <c r="V12" s="212"/>
      <c r="X12" s="221" t="s">
        <v>170</v>
      </c>
    </row>
    <row r="13" spans="2:24" ht="24" customHeight="1">
      <c r="B13" s="201"/>
      <c r="C13" s="207"/>
      <c r="D13" s="693" t="s">
        <v>152</v>
      </c>
      <c r="E13" s="693"/>
      <c r="F13" s="693"/>
      <c r="G13" s="693"/>
      <c r="H13" s="206"/>
      <c r="I13" s="201"/>
      <c r="J13" s="690">
        <v>125000000</v>
      </c>
      <c r="K13" s="691"/>
      <c r="L13" s="691"/>
      <c r="M13" s="691"/>
      <c r="N13" s="691"/>
      <c r="O13" s="691"/>
      <c r="P13" s="691"/>
      <c r="Q13" s="691"/>
      <c r="R13" s="691"/>
      <c r="S13" s="692"/>
      <c r="T13" s="201"/>
      <c r="U13" s="201"/>
      <c r="V13" s="220" t="s">
        <v>164</v>
      </c>
      <c r="X13" s="221">
        <f>LEN(J13)</f>
        <v>9</v>
      </c>
    </row>
    <row r="14" spans="2:22" ht="11.25" customHeight="1">
      <c r="B14" s="201"/>
      <c r="C14" s="201"/>
      <c r="D14" s="201"/>
      <c r="E14" s="201"/>
      <c r="F14" s="201"/>
      <c r="G14" s="201"/>
      <c r="H14" s="201"/>
      <c r="I14" s="201"/>
      <c r="J14" s="201"/>
      <c r="K14" s="201"/>
      <c r="L14" s="201"/>
      <c r="M14" s="201"/>
      <c r="N14" s="201"/>
      <c r="O14" s="201"/>
      <c r="P14" s="201"/>
      <c r="Q14" s="201"/>
      <c r="R14" s="201"/>
      <c r="S14" s="201"/>
      <c r="T14" s="201"/>
      <c r="U14" s="201"/>
      <c r="V14" s="212"/>
    </row>
    <row r="15" spans="2:22" ht="24" customHeight="1">
      <c r="B15" s="201"/>
      <c r="C15" s="207"/>
      <c r="D15" s="693" t="s">
        <v>153</v>
      </c>
      <c r="E15" s="693"/>
      <c r="F15" s="693"/>
      <c r="G15" s="693"/>
      <c r="H15" s="206"/>
      <c r="I15" s="201"/>
      <c r="J15" s="222" t="str">
        <f>IF(J13="","",IF(X13&lt;9,"",IF(X13=9,"￥",IF(X13&gt;10,"桁が",WIDECHAR(MID(J13,1,1))))))</f>
        <v>￥</v>
      </c>
      <c r="K15" s="223" t="str">
        <f>IF(J13="","",IF(X13&lt;8,"",IF(X13=8,"￥",IF(X13&gt;10,"多い",WIDECHAR(MID(J13,X13-8,1))))))</f>
        <v>１</v>
      </c>
      <c r="L15" s="224" t="str">
        <f>IF(J13="","",IF(X13&lt;7,"",IF(X13=7,"￥",IF(X13&gt;10,"ので",WIDECHAR(MID(J13,X13-7,1))))))</f>
        <v>２</v>
      </c>
      <c r="M15" s="224" t="str">
        <f>IF(J13="","",IF(X13&lt;6,"",IF(X13=6,"￥",IF(X13&gt;10,"別書",WIDECHAR(MID(J13,X13-6,1))))))</f>
        <v>５</v>
      </c>
      <c r="N15" s="225" t="str">
        <f>IF(J13="","",IF(X13&lt;5,"",IF(X13=5,"￥",IF(X13&gt;10,"式（",WIDECHAR(MID(J13,X13-5,1))))))</f>
        <v>０</v>
      </c>
      <c r="O15" s="224" t="str">
        <f>IF(J13="","",IF(X13&lt;4,"",IF(X13=4,"￥",IF(X13&gt;10,"監督",WIDECHAR(MID(J13,X13-4,1))))))</f>
        <v>０</v>
      </c>
      <c r="P15" s="226" t="str">
        <f>IF(J13="","",IF(X13&lt;3,"",IF(X13=3,"￥",IF(X13&gt;10,"員と",WIDECHAR(MID(J13,X13-3,1))))))</f>
        <v>０</v>
      </c>
      <c r="Q15" s="223" t="str">
        <f>IF(J13="","",IF(X13&lt;2,"",IF(X13=2,"￥",IF(X13&gt;10,"調整",WIDECHAR(MID(J13,X13-2,1))))))</f>
        <v>０</v>
      </c>
      <c r="R15" s="224" t="str">
        <f>IF(J13="","",IF(X13&lt;1,"",IF(X13=1,"￥",IF(X13&gt;10,"要）",WIDECHAR(MID(J13,X13-1,1))))))</f>
        <v>０</v>
      </c>
      <c r="S15" s="226" t="str">
        <f>IF(J13="","",IF(X13&gt;10,"。",WIDECHAR(MID(J13,X13,1))))</f>
        <v>０</v>
      </c>
      <c r="T15" s="201"/>
      <c r="U15" s="201"/>
      <c r="V15" s="220" t="s">
        <v>169</v>
      </c>
    </row>
    <row r="16" spans="2:22" ht="11.25" customHeight="1">
      <c r="B16" s="201"/>
      <c r="C16" s="201"/>
      <c r="D16" s="201"/>
      <c r="E16" s="201"/>
      <c r="F16" s="201"/>
      <c r="G16" s="201"/>
      <c r="H16" s="201"/>
      <c r="I16" s="201"/>
      <c r="J16" s="201"/>
      <c r="K16" s="201"/>
      <c r="L16" s="201"/>
      <c r="M16" s="201"/>
      <c r="N16" s="201"/>
      <c r="O16" s="201"/>
      <c r="P16" s="201"/>
      <c r="Q16" s="201"/>
      <c r="R16" s="201"/>
      <c r="S16" s="201"/>
      <c r="T16" s="201"/>
      <c r="U16" s="201"/>
      <c r="V16" s="212"/>
    </row>
    <row r="17" spans="2:22" ht="24" customHeight="1">
      <c r="B17" s="201"/>
      <c r="C17" s="207"/>
      <c r="D17" s="693" t="s">
        <v>264</v>
      </c>
      <c r="E17" s="693"/>
      <c r="F17" s="693"/>
      <c r="G17" s="693"/>
      <c r="H17" s="206"/>
      <c r="I17" s="201"/>
      <c r="J17" s="695" t="s">
        <v>582</v>
      </c>
      <c r="K17" s="693"/>
      <c r="L17" s="208" t="s">
        <v>562</v>
      </c>
      <c r="M17" s="193" t="s">
        <v>147</v>
      </c>
      <c r="N17" s="208" t="s">
        <v>422</v>
      </c>
      <c r="O17" s="193" t="s">
        <v>148</v>
      </c>
      <c r="P17" s="208" t="s">
        <v>372</v>
      </c>
      <c r="Q17" s="206" t="s">
        <v>149</v>
      </c>
      <c r="R17" s="201"/>
      <c r="S17" s="201"/>
      <c r="T17" s="201"/>
      <c r="U17" s="201"/>
      <c r="V17" s="220"/>
    </row>
    <row r="18" spans="2:22" ht="11.25" customHeight="1">
      <c r="B18" s="201"/>
      <c r="C18" s="201"/>
      <c r="D18" s="201"/>
      <c r="E18" s="201"/>
      <c r="F18" s="201"/>
      <c r="G18" s="201"/>
      <c r="H18" s="201"/>
      <c r="I18" s="201"/>
      <c r="J18" s="201"/>
      <c r="K18" s="201"/>
      <c r="L18" s="201"/>
      <c r="M18" s="201"/>
      <c r="N18" s="201"/>
      <c r="O18" s="201"/>
      <c r="P18" s="201"/>
      <c r="Q18" s="201"/>
      <c r="R18" s="201"/>
      <c r="S18" s="201"/>
      <c r="T18" s="201"/>
      <c r="U18" s="201"/>
      <c r="V18" s="212"/>
    </row>
    <row r="19" spans="2:22" ht="24" customHeight="1">
      <c r="B19" s="201"/>
      <c r="C19" s="207"/>
      <c r="D19" s="693" t="s">
        <v>347</v>
      </c>
      <c r="E19" s="693"/>
      <c r="F19" s="693"/>
      <c r="G19" s="693"/>
      <c r="H19" s="206"/>
      <c r="I19" s="201"/>
      <c r="J19" s="671" t="s">
        <v>385</v>
      </c>
      <c r="K19" s="672"/>
      <c r="L19" s="672"/>
      <c r="M19" s="672"/>
      <c r="N19" s="672"/>
      <c r="O19" s="672"/>
      <c r="P19" s="672"/>
      <c r="Q19" s="696"/>
      <c r="R19" s="201"/>
      <c r="S19" s="201"/>
      <c r="T19" s="201"/>
      <c r="U19" s="201"/>
      <c r="V19" s="212"/>
    </row>
    <row r="20" spans="2:22" ht="11.25" customHeight="1">
      <c r="B20" s="201"/>
      <c r="C20" s="201"/>
      <c r="D20" s="201"/>
      <c r="E20" s="201"/>
      <c r="F20" s="201"/>
      <c r="G20" s="201"/>
      <c r="H20" s="201"/>
      <c r="I20" s="201"/>
      <c r="J20" s="201"/>
      <c r="K20" s="201"/>
      <c r="L20" s="201"/>
      <c r="M20" s="201"/>
      <c r="N20" s="201"/>
      <c r="O20" s="201"/>
      <c r="P20" s="201"/>
      <c r="Q20" s="201"/>
      <c r="R20" s="201"/>
      <c r="S20" s="201"/>
      <c r="T20" s="201"/>
      <c r="U20" s="201"/>
      <c r="V20" s="212"/>
    </row>
    <row r="21" spans="2:27" ht="24" customHeight="1">
      <c r="B21" s="201"/>
      <c r="C21" s="202"/>
      <c r="D21" s="706" t="s">
        <v>351</v>
      </c>
      <c r="E21" s="707"/>
      <c r="F21" s="707"/>
      <c r="G21" s="707"/>
      <c r="H21" s="203"/>
      <c r="I21" s="201"/>
      <c r="J21" s="704" t="s">
        <v>349</v>
      </c>
      <c r="K21" s="705"/>
      <c r="L21" s="705"/>
      <c r="M21" s="359">
        <v>2</v>
      </c>
      <c r="N21" s="32" t="s">
        <v>348</v>
      </c>
      <c r="O21" s="697">
        <v>85000000</v>
      </c>
      <c r="P21" s="697"/>
      <c r="Q21" s="697"/>
      <c r="R21" s="697"/>
      <c r="S21" s="203" t="s">
        <v>350</v>
      </c>
      <c r="T21" s="201"/>
      <c r="U21" s="201"/>
      <c r="V21" s="212"/>
      <c r="AA21" s="219" t="s">
        <v>415</v>
      </c>
    </row>
    <row r="22" spans="2:22" ht="24" customHeight="1">
      <c r="B22" s="201"/>
      <c r="C22" s="181"/>
      <c r="D22" s="708"/>
      <c r="E22" s="708"/>
      <c r="F22" s="708"/>
      <c r="G22" s="708"/>
      <c r="H22" s="204"/>
      <c r="I22" s="201"/>
      <c r="J22" s="699" t="s">
        <v>352</v>
      </c>
      <c r="K22" s="700"/>
      <c r="L22" s="700"/>
      <c r="M22" s="360">
        <v>3</v>
      </c>
      <c r="N22" s="33" t="s">
        <v>348</v>
      </c>
      <c r="O22" s="698">
        <v>40000000</v>
      </c>
      <c r="P22" s="698"/>
      <c r="Q22" s="698"/>
      <c r="R22" s="698"/>
      <c r="S22" s="204" t="s">
        <v>350</v>
      </c>
      <c r="T22" s="201"/>
      <c r="U22" s="201"/>
      <c r="V22" s="212"/>
    </row>
    <row r="23" spans="2:22" ht="24" customHeight="1">
      <c r="B23" s="201"/>
      <c r="C23" s="182"/>
      <c r="D23" s="709"/>
      <c r="E23" s="709"/>
      <c r="F23" s="709"/>
      <c r="G23" s="709"/>
      <c r="H23" s="205"/>
      <c r="I23" s="201"/>
      <c r="J23" s="701"/>
      <c r="K23" s="702"/>
      <c r="L23" s="702"/>
      <c r="M23" s="361"/>
      <c r="N23" s="37" t="s">
        <v>348</v>
      </c>
      <c r="O23" s="703"/>
      <c r="P23" s="703"/>
      <c r="Q23" s="703"/>
      <c r="R23" s="703"/>
      <c r="S23" s="205" t="s">
        <v>350</v>
      </c>
      <c r="T23" s="201"/>
      <c r="U23" s="201"/>
      <c r="V23" s="212"/>
    </row>
    <row r="24" spans="2:22" ht="11.25" customHeight="1">
      <c r="B24" s="201"/>
      <c r="C24" s="201"/>
      <c r="D24" s="201"/>
      <c r="E24" s="201"/>
      <c r="F24" s="201"/>
      <c r="G24" s="201"/>
      <c r="H24" s="201"/>
      <c r="I24" s="201"/>
      <c r="J24" s="201"/>
      <c r="K24" s="201"/>
      <c r="L24" s="201"/>
      <c r="M24" s="201"/>
      <c r="N24" s="201"/>
      <c r="O24" s="201"/>
      <c r="P24" s="201"/>
      <c r="Q24" s="201"/>
      <c r="R24" s="201"/>
      <c r="S24" s="201"/>
      <c r="T24" s="201"/>
      <c r="U24" s="201"/>
      <c r="V24" s="212"/>
    </row>
    <row r="25" spans="2:22" ht="24" customHeight="1">
      <c r="B25" s="201"/>
      <c r="C25" s="202"/>
      <c r="D25" s="707" t="s">
        <v>145</v>
      </c>
      <c r="E25" s="707"/>
      <c r="F25" s="707"/>
      <c r="G25" s="707"/>
      <c r="H25" s="203"/>
      <c r="I25" s="201"/>
      <c r="J25" s="695" t="s">
        <v>583</v>
      </c>
      <c r="K25" s="693"/>
      <c r="L25" s="427">
        <v>2</v>
      </c>
      <c r="M25" s="193" t="s">
        <v>147</v>
      </c>
      <c r="N25" s="427">
        <v>7</v>
      </c>
      <c r="O25" s="193" t="s">
        <v>148</v>
      </c>
      <c r="P25" s="427">
        <v>1</v>
      </c>
      <c r="Q25" s="193" t="s">
        <v>149</v>
      </c>
      <c r="R25" s="693" t="s">
        <v>150</v>
      </c>
      <c r="S25" s="694"/>
      <c r="T25" s="201"/>
      <c r="U25" s="201"/>
      <c r="V25" s="220"/>
    </row>
    <row r="26" spans="2:22" ht="24" customHeight="1">
      <c r="B26" s="201"/>
      <c r="C26" s="182"/>
      <c r="D26" s="709"/>
      <c r="E26" s="709"/>
      <c r="F26" s="709"/>
      <c r="G26" s="709"/>
      <c r="H26" s="205"/>
      <c r="I26" s="201"/>
      <c r="J26" s="695" t="s">
        <v>583</v>
      </c>
      <c r="K26" s="693"/>
      <c r="L26" s="427">
        <v>3</v>
      </c>
      <c r="M26" s="193" t="s">
        <v>147</v>
      </c>
      <c r="N26" s="427">
        <v>5</v>
      </c>
      <c r="O26" s="193" t="s">
        <v>148</v>
      </c>
      <c r="P26" s="427">
        <v>30</v>
      </c>
      <c r="Q26" s="193" t="s">
        <v>149</v>
      </c>
      <c r="R26" s="693" t="s">
        <v>151</v>
      </c>
      <c r="S26" s="694"/>
      <c r="T26" s="201"/>
      <c r="U26" s="201"/>
      <c r="V26" s="220"/>
    </row>
    <row r="27" spans="2:22" ht="11.25" customHeight="1">
      <c r="B27" s="201"/>
      <c r="C27" s="201"/>
      <c r="D27" s="201"/>
      <c r="E27" s="201"/>
      <c r="F27" s="201"/>
      <c r="G27" s="201"/>
      <c r="H27" s="201"/>
      <c r="I27" s="201"/>
      <c r="J27" s="201"/>
      <c r="K27" s="201"/>
      <c r="L27" s="201"/>
      <c r="M27" s="201"/>
      <c r="N27" s="201"/>
      <c r="O27" s="201"/>
      <c r="P27" s="201"/>
      <c r="Q27" s="201"/>
      <c r="R27" s="201"/>
      <c r="S27" s="201"/>
      <c r="T27" s="201"/>
      <c r="U27" s="201"/>
      <c r="V27" s="212"/>
    </row>
    <row r="28" spans="2:22" ht="24" customHeight="1">
      <c r="B28" s="201"/>
      <c r="C28" s="207"/>
      <c r="D28" s="693" t="s">
        <v>265</v>
      </c>
      <c r="E28" s="693"/>
      <c r="F28" s="693"/>
      <c r="G28" s="693"/>
      <c r="H28" s="206"/>
      <c r="I28" s="201"/>
      <c r="J28" s="695" t="s">
        <v>584</v>
      </c>
      <c r="K28" s="693"/>
      <c r="L28" s="427">
        <v>2</v>
      </c>
      <c r="M28" s="193" t="s">
        <v>147</v>
      </c>
      <c r="N28" s="427">
        <v>7</v>
      </c>
      <c r="O28" s="193" t="s">
        <v>148</v>
      </c>
      <c r="P28" s="427">
        <v>1</v>
      </c>
      <c r="Q28" s="206" t="s">
        <v>149</v>
      </c>
      <c r="R28" s="201"/>
      <c r="S28" s="201"/>
      <c r="T28" s="201"/>
      <c r="U28" s="201"/>
      <c r="V28" s="220"/>
    </row>
    <row r="29" spans="2:22" ht="12.75" customHeight="1">
      <c r="B29" s="201"/>
      <c r="C29" s="201"/>
      <c r="D29" s="201"/>
      <c r="E29" s="201"/>
      <c r="F29" s="201"/>
      <c r="G29" s="201"/>
      <c r="H29" s="201"/>
      <c r="I29" s="201"/>
      <c r="J29" s="201"/>
      <c r="K29" s="201"/>
      <c r="L29" s="201"/>
      <c r="M29" s="201"/>
      <c r="N29" s="201"/>
      <c r="O29" s="201"/>
      <c r="P29" s="201"/>
      <c r="Q29" s="201"/>
      <c r="R29" s="201"/>
      <c r="S29" s="201"/>
      <c r="T29" s="201"/>
      <c r="U29" s="201"/>
      <c r="V29" s="212"/>
    </row>
    <row r="30" spans="2:22" ht="24" customHeight="1">
      <c r="B30" s="201"/>
      <c r="C30" s="207"/>
      <c r="D30" s="693" t="s">
        <v>266</v>
      </c>
      <c r="E30" s="693"/>
      <c r="F30" s="693"/>
      <c r="G30" s="693"/>
      <c r="H30" s="206"/>
      <c r="I30" s="201"/>
      <c r="J30" s="695" t="s">
        <v>584</v>
      </c>
      <c r="K30" s="693"/>
      <c r="L30" s="427">
        <v>3</v>
      </c>
      <c r="M30" s="193" t="s">
        <v>147</v>
      </c>
      <c r="N30" s="427">
        <v>5</v>
      </c>
      <c r="O30" s="193" t="s">
        <v>148</v>
      </c>
      <c r="P30" s="427">
        <v>30</v>
      </c>
      <c r="Q30" s="206" t="s">
        <v>149</v>
      </c>
      <c r="R30" s="201"/>
      <c r="S30" s="201"/>
      <c r="T30" s="201"/>
      <c r="U30" s="201"/>
      <c r="V30" s="220"/>
    </row>
    <row r="31" spans="2:22" ht="11.25" customHeight="1">
      <c r="B31" s="201"/>
      <c r="C31" s="201"/>
      <c r="D31" s="201"/>
      <c r="E31" s="201"/>
      <c r="F31" s="201"/>
      <c r="G31" s="201"/>
      <c r="H31" s="201"/>
      <c r="I31" s="201"/>
      <c r="J31" s="201"/>
      <c r="K31" s="201"/>
      <c r="L31" s="201"/>
      <c r="M31" s="201"/>
      <c r="N31" s="201"/>
      <c r="O31" s="201"/>
      <c r="P31" s="201"/>
      <c r="Q31" s="201"/>
      <c r="R31" s="201"/>
      <c r="S31" s="201"/>
      <c r="T31" s="201"/>
      <c r="U31" s="201"/>
      <c r="V31" s="212"/>
    </row>
    <row r="32" spans="2:22" ht="24" customHeight="1">
      <c r="B32" s="201"/>
      <c r="C32" s="202"/>
      <c r="D32" s="648" t="s">
        <v>146</v>
      </c>
      <c r="E32" s="7"/>
      <c r="F32" s="19"/>
      <c r="G32" s="193" t="s">
        <v>156</v>
      </c>
      <c r="H32" s="206"/>
      <c r="I32" s="201"/>
      <c r="J32" s="668" t="s">
        <v>162</v>
      </c>
      <c r="K32" s="669"/>
      <c r="L32" s="669"/>
      <c r="M32" s="669"/>
      <c r="N32" s="669"/>
      <c r="O32" s="669"/>
      <c r="P32" s="669"/>
      <c r="Q32" s="669"/>
      <c r="R32" s="669"/>
      <c r="S32" s="670"/>
      <c r="T32" s="201"/>
      <c r="U32" s="201"/>
      <c r="V32" s="220" t="s">
        <v>169</v>
      </c>
    </row>
    <row r="33" spans="2:22" ht="24" customHeight="1">
      <c r="B33" s="201"/>
      <c r="C33" s="182"/>
      <c r="D33" s="649"/>
      <c r="E33" s="18"/>
      <c r="F33" s="15"/>
      <c r="G33" s="37" t="s">
        <v>157</v>
      </c>
      <c r="H33" s="205"/>
      <c r="I33" s="201"/>
      <c r="J33" s="671" t="s">
        <v>171</v>
      </c>
      <c r="K33" s="672"/>
      <c r="L33" s="428">
        <v>40</v>
      </c>
      <c r="M33" s="21" t="s">
        <v>147</v>
      </c>
      <c r="N33" s="210" t="s">
        <v>371</v>
      </c>
      <c r="O33" s="21" t="s">
        <v>148</v>
      </c>
      <c r="P33" s="210" t="s">
        <v>372</v>
      </c>
      <c r="Q33" s="21" t="s">
        <v>158</v>
      </c>
      <c r="R33" s="187"/>
      <c r="S33" s="188"/>
      <c r="T33" s="201"/>
      <c r="U33" s="201"/>
      <c r="V33" s="220"/>
    </row>
    <row r="34" spans="2:22" ht="11.25" customHeight="1">
      <c r="B34" s="201"/>
      <c r="C34" s="201"/>
      <c r="D34" s="201"/>
      <c r="E34" s="201"/>
      <c r="F34" s="201"/>
      <c r="G34" s="201"/>
      <c r="H34" s="201"/>
      <c r="I34" s="201"/>
      <c r="J34" s="201"/>
      <c r="K34" s="201"/>
      <c r="L34" s="201"/>
      <c r="M34" s="201"/>
      <c r="N34" s="201"/>
      <c r="O34" s="201"/>
      <c r="P34" s="201"/>
      <c r="Q34" s="201"/>
      <c r="R34" s="201"/>
      <c r="S34" s="201"/>
      <c r="T34" s="201"/>
      <c r="U34" s="201"/>
      <c r="V34" s="212"/>
    </row>
    <row r="35" spans="2:22" ht="24" customHeight="1">
      <c r="B35" s="201"/>
      <c r="C35" s="202"/>
      <c r="D35" s="648" t="s">
        <v>159</v>
      </c>
      <c r="E35" s="7"/>
      <c r="F35" s="19"/>
      <c r="G35" s="193" t="s">
        <v>156</v>
      </c>
      <c r="H35" s="206"/>
      <c r="I35" s="201"/>
      <c r="J35" s="668" t="s">
        <v>370</v>
      </c>
      <c r="K35" s="669"/>
      <c r="L35" s="669"/>
      <c r="M35" s="669"/>
      <c r="N35" s="669"/>
      <c r="O35" s="669"/>
      <c r="P35" s="669"/>
      <c r="Q35" s="669"/>
      <c r="R35" s="669"/>
      <c r="S35" s="670"/>
      <c r="T35" s="201"/>
      <c r="U35" s="201"/>
      <c r="V35" s="220" t="s">
        <v>169</v>
      </c>
    </row>
    <row r="36" spans="2:22" ht="24" customHeight="1">
      <c r="B36" s="201"/>
      <c r="C36" s="182"/>
      <c r="D36" s="649"/>
      <c r="E36" s="18"/>
      <c r="F36" s="15"/>
      <c r="G36" s="37" t="s">
        <v>157</v>
      </c>
      <c r="H36" s="205"/>
      <c r="I36" s="201"/>
      <c r="J36" s="671" t="s">
        <v>171</v>
      </c>
      <c r="K36" s="672"/>
      <c r="L36" s="210" t="s">
        <v>423</v>
      </c>
      <c r="M36" s="21" t="s">
        <v>147</v>
      </c>
      <c r="N36" s="210" t="s">
        <v>371</v>
      </c>
      <c r="O36" s="21" t="s">
        <v>148</v>
      </c>
      <c r="P36" s="210" t="s">
        <v>372</v>
      </c>
      <c r="Q36" s="21" t="s">
        <v>158</v>
      </c>
      <c r="R36" s="187"/>
      <c r="S36" s="188"/>
      <c r="T36" s="201"/>
      <c r="U36" s="201"/>
      <c r="V36" s="220"/>
    </row>
    <row r="37" spans="2:22" ht="11.25" customHeight="1">
      <c r="B37" s="201"/>
      <c r="C37" s="201"/>
      <c r="D37" s="201"/>
      <c r="E37" s="201"/>
      <c r="F37" s="201"/>
      <c r="G37" s="201"/>
      <c r="H37" s="201"/>
      <c r="I37" s="201"/>
      <c r="J37" s="201"/>
      <c r="K37" s="201"/>
      <c r="L37" s="201"/>
      <c r="M37" s="201"/>
      <c r="N37" s="201"/>
      <c r="O37" s="201"/>
      <c r="P37" s="201"/>
      <c r="Q37" s="201"/>
      <c r="R37" s="201"/>
      <c r="S37" s="201"/>
      <c r="T37" s="201"/>
      <c r="U37" s="201"/>
      <c r="V37" s="201"/>
    </row>
    <row r="38" spans="2:22" ht="24" customHeight="1">
      <c r="B38" s="201"/>
      <c r="C38" s="202"/>
      <c r="D38" s="648" t="s">
        <v>160</v>
      </c>
      <c r="E38" s="7"/>
      <c r="F38" s="19"/>
      <c r="G38" s="193" t="s">
        <v>156</v>
      </c>
      <c r="H38" s="206"/>
      <c r="I38" s="201"/>
      <c r="J38" s="668" t="s">
        <v>211</v>
      </c>
      <c r="K38" s="669"/>
      <c r="L38" s="669"/>
      <c r="M38" s="669"/>
      <c r="N38" s="669"/>
      <c r="O38" s="669"/>
      <c r="P38" s="669"/>
      <c r="Q38" s="669"/>
      <c r="R38" s="669"/>
      <c r="S38" s="670"/>
      <c r="T38" s="201"/>
      <c r="U38" s="201"/>
      <c r="V38" s="220" t="s">
        <v>169</v>
      </c>
    </row>
    <row r="39" spans="2:22" ht="24" customHeight="1">
      <c r="B39" s="201"/>
      <c r="C39" s="182"/>
      <c r="D39" s="649"/>
      <c r="E39" s="18"/>
      <c r="F39" s="15"/>
      <c r="G39" s="37" t="s">
        <v>157</v>
      </c>
      <c r="H39" s="205"/>
      <c r="I39" s="201"/>
      <c r="J39" s="671"/>
      <c r="K39" s="672"/>
      <c r="L39" s="210" t="s">
        <v>211</v>
      </c>
      <c r="M39" s="21" t="s">
        <v>147</v>
      </c>
      <c r="N39" s="210" t="s">
        <v>211</v>
      </c>
      <c r="O39" s="21" t="s">
        <v>148</v>
      </c>
      <c r="P39" s="210" t="s">
        <v>211</v>
      </c>
      <c r="Q39" s="21" t="s">
        <v>158</v>
      </c>
      <c r="R39" s="187"/>
      <c r="S39" s="188"/>
      <c r="T39" s="201"/>
      <c r="U39" s="201"/>
      <c r="V39" s="220"/>
    </row>
    <row r="40" spans="2:22" ht="11.25" customHeight="1">
      <c r="B40" s="201"/>
      <c r="C40" s="201"/>
      <c r="D40" s="201"/>
      <c r="E40" s="201"/>
      <c r="F40" s="201"/>
      <c r="G40" s="201"/>
      <c r="H40" s="201"/>
      <c r="I40" s="201"/>
      <c r="J40" s="201"/>
      <c r="K40" s="201"/>
      <c r="L40" s="201"/>
      <c r="M40" s="201"/>
      <c r="N40" s="201"/>
      <c r="O40" s="201"/>
      <c r="P40" s="201"/>
      <c r="Q40" s="201"/>
      <c r="R40" s="201"/>
      <c r="S40" s="201"/>
      <c r="T40" s="201"/>
      <c r="U40" s="201"/>
      <c r="V40" s="201"/>
    </row>
    <row r="41" spans="2:22" ht="24" customHeight="1">
      <c r="B41" s="201"/>
      <c r="C41" s="202"/>
      <c r="D41" s="648" t="s">
        <v>673</v>
      </c>
      <c r="E41" s="7"/>
      <c r="F41" s="19"/>
      <c r="G41" s="193" t="s">
        <v>156</v>
      </c>
      <c r="H41" s="206"/>
      <c r="I41" s="201"/>
      <c r="J41" s="668" t="s">
        <v>211</v>
      </c>
      <c r="K41" s="669"/>
      <c r="L41" s="669"/>
      <c r="M41" s="669"/>
      <c r="N41" s="669"/>
      <c r="O41" s="669"/>
      <c r="P41" s="669"/>
      <c r="Q41" s="669"/>
      <c r="R41" s="669"/>
      <c r="S41" s="670"/>
      <c r="T41" s="201"/>
      <c r="U41" s="201"/>
      <c r="V41" s="220" t="s">
        <v>169</v>
      </c>
    </row>
    <row r="42" spans="2:22" ht="24" customHeight="1">
      <c r="B42" s="201"/>
      <c r="C42" s="182"/>
      <c r="D42" s="649"/>
      <c r="E42" s="18"/>
      <c r="F42" s="15"/>
      <c r="G42" s="37" t="s">
        <v>157</v>
      </c>
      <c r="H42" s="205"/>
      <c r="I42" s="201"/>
      <c r="J42" s="671"/>
      <c r="K42" s="672"/>
      <c r="L42" s="210" t="s">
        <v>211</v>
      </c>
      <c r="M42" s="21" t="s">
        <v>147</v>
      </c>
      <c r="N42" s="210" t="s">
        <v>211</v>
      </c>
      <c r="O42" s="21" t="s">
        <v>148</v>
      </c>
      <c r="P42" s="210" t="s">
        <v>211</v>
      </c>
      <c r="Q42" s="21" t="s">
        <v>158</v>
      </c>
      <c r="R42" s="187"/>
      <c r="S42" s="188"/>
      <c r="T42" s="201"/>
      <c r="U42" s="201"/>
      <c r="V42" s="220"/>
    </row>
    <row r="43" spans="2:22" ht="11.25" customHeight="1">
      <c r="B43" s="201"/>
      <c r="C43" s="201"/>
      <c r="D43" s="201"/>
      <c r="E43" s="201"/>
      <c r="F43" s="201"/>
      <c r="G43" s="201"/>
      <c r="H43" s="201"/>
      <c r="I43" s="201"/>
      <c r="J43" s="201"/>
      <c r="K43" s="201"/>
      <c r="L43" s="201"/>
      <c r="M43" s="201"/>
      <c r="N43" s="201"/>
      <c r="O43" s="201"/>
      <c r="P43" s="201"/>
      <c r="Q43" s="201"/>
      <c r="R43" s="201"/>
      <c r="S43" s="201"/>
      <c r="T43" s="201"/>
      <c r="U43" s="201"/>
      <c r="V43" s="201"/>
    </row>
    <row r="44" spans="2:22" ht="24" customHeight="1">
      <c r="B44" s="201"/>
      <c r="C44" s="202"/>
      <c r="D44" s="648" t="s">
        <v>672</v>
      </c>
      <c r="E44" s="7"/>
      <c r="F44" s="21"/>
      <c r="G44" s="193" t="s">
        <v>675</v>
      </c>
      <c r="H44" s="206"/>
      <c r="I44" s="201"/>
      <c r="J44" s="668" t="s">
        <v>679</v>
      </c>
      <c r="K44" s="669"/>
      <c r="L44" s="669"/>
      <c r="M44" s="669"/>
      <c r="N44" s="669"/>
      <c r="O44" s="669"/>
      <c r="P44" s="669"/>
      <c r="Q44" s="669"/>
      <c r="R44" s="669"/>
      <c r="S44" s="670"/>
      <c r="T44" s="201"/>
      <c r="U44" s="201"/>
      <c r="V44" s="220" t="s">
        <v>169</v>
      </c>
    </row>
    <row r="45" spans="2:22" ht="24" customHeight="1">
      <c r="B45" s="201"/>
      <c r="C45" s="181"/>
      <c r="D45" s="719"/>
      <c r="E45" s="9"/>
      <c r="F45" s="21"/>
      <c r="G45" s="193" t="s">
        <v>665</v>
      </c>
      <c r="H45" s="206"/>
      <c r="I45" s="201"/>
      <c r="J45" s="668" t="s">
        <v>674</v>
      </c>
      <c r="K45" s="669"/>
      <c r="L45" s="669"/>
      <c r="M45" s="669"/>
      <c r="N45" s="669"/>
      <c r="O45" s="669"/>
      <c r="P45" s="669"/>
      <c r="Q45" s="669"/>
      <c r="R45" s="669"/>
      <c r="S45" s="670"/>
      <c r="T45" s="201"/>
      <c r="U45" s="201"/>
      <c r="V45" s="220" t="s">
        <v>169</v>
      </c>
    </row>
    <row r="46" spans="2:22" ht="24" customHeight="1">
      <c r="B46" s="201"/>
      <c r="C46" s="181"/>
      <c r="D46" s="719"/>
      <c r="E46" s="9"/>
      <c r="F46" s="21"/>
      <c r="G46" s="193" t="s">
        <v>666</v>
      </c>
      <c r="H46" s="206"/>
      <c r="I46" s="201"/>
      <c r="J46" s="668" t="s">
        <v>678</v>
      </c>
      <c r="K46" s="669"/>
      <c r="L46" s="669"/>
      <c r="M46" s="669"/>
      <c r="N46" s="669"/>
      <c r="O46" s="669"/>
      <c r="P46" s="669"/>
      <c r="Q46" s="669"/>
      <c r="R46" s="669"/>
      <c r="S46" s="670"/>
      <c r="T46" s="201"/>
      <c r="U46" s="201"/>
      <c r="V46" s="220"/>
    </row>
    <row r="47" spans="2:22" ht="24" customHeight="1">
      <c r="B47" s="201"/>
      <c r="C47" s="202"/>
      <c r="D47" s="648" t="s">
        <v>676</v>
      </c>
      <c r="E47" s="7"/>
      <c r="F47" s="21"/>
      <c r="G47" s="193" t="s">
        <v>675</v>
      </c>
      <c r="H47" s="206"/>
      <c r="I47" s="201"/>
      <c r="J47" s="668" t="s">
        <v>679</v>
      </c>
      <c r="K47" s="669"/>
      <c r="L47" s="669"/>
      <c r="M47" s="669"/>
      <c r="N47" s="669"/>
      <c r="O47" s="669"/>
      <c r="P47" s="669"/>
      <c r="Q47" s="669"/>
      <c r="R47" s="669"/>
      <c r="S47" s="670"/>
      <c r="T47" s="201"/>
      <c r="U47" s="201"/>
      <c r="V47" s="220" t="s">
        <v>169</v>
      </c>
    </row>
    <row r="48" spans="2:22" ht="24" customHeight="1">
      <c r="B48" s="201"/>
      <c r="C48" s="181"/>
      <c r="D48" s="719"/>
      <c r="E48" s="9"/>
      <c r="F48" s="21"/>
      <c r="G48" s="193" t="s">
        <v>665</v>
      </c>
      <c r="H48" s="206"/>
      <c r="I48" s="201"/>
      <c r="J48" s="668" t="s">
        <v>677</v>
      </c>
      <c r="K48" s="669"/>
      <c r="L48" s="669"/>
      <c r="M48" s="669"/>
      <c r="N48" s="669"/>
      <c r="O48" s="669"/>
      <c r="P48" s="669"/>
      <c r="Q48" s="669"/>
      <c r="R48" s="669"/>
      <c r="S48" s="670"/>
      <c r="T48" s="201"/>
      <c r="U48" s="201"/>
      <c r="V48" s="220" t="s">
        <v>169</v>
      </c>
    </row>
    <row r="49" spans="2:22" ht="24" customHeight="1">
      <c r="B49" s="201"/>
      <c r="C49" s="182"/>
      <c r="D49" s="649"/>
      <c r="E49" s="18"/>
      <c r="F49" s="21"/>
      <c r="G49" s="193" t="s">
        <v>666</v>
      </c>
      <c r="H49" s="206"/>
      <c r="I49" s="201"/>
      <c r="J49" s="668" t="s">
        <v>678</v>
      </c>
      <c r="K49" s="669"/>
      <c r="L49" s="669"/>
      <c r="M49" s="669"/>
      <c r="N49" s="669"/>
      <c r="O49" s="669"/>
      <c r="P49" s="669"/>
      <c r="Q49" s="669"/>
      <c r="R49" s="669"/>
      <c r="S49" s="670"/>
      <c r="T49" s="201"/>
      <c r="U49" s="201"/>
      <c r="V49" s="220"/>
    </row>
    <row r="50" spans="2:22" ht="15" customHeight="1">
      <c r="B50" s="201"/>
      <c r="C50" s="201"/>
      <c r="D50" s="201"/>
      <c r="E50" s="201"/>
      <c r="F50" s="201"/>
      <c r="G50" s="201"/>
      <c r="H50" s="201"/>
      <c r="I50" s="201"/>
      <c r="J50" s="201"/>
      <c r="K50" s="201"/>
      <c r="L50" s="201"/>
      <c r="M50" s="201"/>
      <c r="N50" s="201"/>
      <c r="O50" s="201"/>
      <c r="P50" s="201"/>
      <c r="Q50" s="201"/>
      <c r="R50" s="201"/>
      <c r="S50" s="201"/>
      <c r="T50" s="201"/>
      <c r="U50" s="201"/>
      <c r="V50" s="201"/>
    </row>
    <row r="51" spans="2:22" ht="16.5" customHeight="1">
      <c r="B51" s="201"/>
      <c r="C51" s="673" t="s">
        <v>411</v>
      </c>
      <c r="D51" s="674"/>
      <c r="E51" s="674"/>
      <c r="F51" s="674"/>
      <c r="G51" s="674"/>
      <c r="H51" s="675"/>
      <c r="I51" s="201"/>
      <c r="J51" s="682" t="s">
        <v>412</v>
      </c>
      <c r="K51" s="683"/>
      <c r="L51" s="683"/>
      <c r="M51" s="683"/>
      <c r="N51" s="683"/>
      <c r="O51" s="683"/>
      <c r="P51" s="683"/>
      <c r="Q51" s="710" t="s">
        <v>413</v>
      </c>
      <c r="R51" s="683"/>
      <c r="S51" s="711"/>
      <c r="T51" s="1632" t="s">
        <v>723</v>
      </c>
      <c r="U51" s="1633"/>
      <c r="V51" s="1633"/>
    </row>
    <row r="52" spans="2:22" ht="16.5" customHeight="1">
      <c r="B52" s="201"/>
      <c r="C52" s="676"/>
      <c r="D52" s="677"/>
      <c r="E52" s="677"/>
      <c r="F52" s="677"/>
      <c r="G52" s="677"/>
      <c r="H52" s="678"/>
      <c r="I52" s="404"/>
      <c r="J52" s="1621" t="s">
        <v>458</v>
      </c>
      <c r="K52" s="1622"/>
      <c r="L52" s="1622"/>
      <c r="M52" s="1622"/>
      <c r="N52" s="1622"/>
      <c r="O52" s="1622"/>
      <c r="P52" s="1622"/>
      <c r="Q52" s="657" t="s">
        <v>716</v>
      </c>
      <c r="R52" s="658"/>
      <c r="S52" s="659"/>
      <c r="T52" s="1634" t="s">
        <v>724</v>
      </c>
      <c r="U52" s="1635"/>
      <c r="V52" s="1635"/>
    </row>
    <row r="53" spans="2:22" ht="16.5" customHeight="1">
      <c r="B53" s="201"/>
      <c r="C53" s="676"/>
      <c r="D53" s="677"/>
      <c r="E53" s="677"/>
      <c r="F53" s="677"/>
      <c r="G53" s="677"/>
      <c r="H53" s="678"/>
      <c r="I53" s="404"/>
      <c r="J53" s="653" t="s">
        <v>459</v>
      </c>
      <c r="K53" s="712"/>
      <c r="L53" s="712"/>
      <c r="M53" s="712"/>
      <c r="N53" s="712"/>
      <c r="O53" s="712"/>
      <c r="P53" s="712"/>
      <c r="Q53" s="657" t="s">
        <v>716</v>
      </c>
      <c r="R53" s="658"/>
      <c r="S53" s="659"/>
      <c r="T53" s="1634" t="s">
        <v>724</v>
      </c>
      <c r="U53" s="1635"/>
      <c r="V53" s="1635"/>
    </row>
    <row r="54" spans="2:22" ht="16.5" customHeight="1">
      <c r="B54" s="201"/>
      <c r="C54" s="676"/>
      <c r="D54" s="677"/>
      <c r="E54" s="677"/>
      <c r="F54" s="677"/>
      <c r="G54" s="677"/>
      <c r="H54" s="678"/>
      <c r="I54" s="404"/>
      <c r="J54" s="653" t="s">
        <v>471</v>
      </c>
      <c r="K54" s="712"/>
      <c r="L54" s="712"/>
      <c r="M54" s="712"/>
      <c r="N54" s="712"/>
      <c r="O54" s="712"/>
      <c r="P54" s="712"/>
      <c r="Q54" s="657" t="s">
        <v>716</v>
      </c>
      <c r="R54" s="658"/>
      <c r="S54" s="659"/>
      <c r="T54" s="1634"/>
      <c r="U54" s="1635"/>
      <c r="V54" s="1635"/>
    </row>
    <row r="55" spans="2:22" ht="16.5" customHeight="1">
      <c r="B55" s="201"/>
      <c r="C55" s="676"/>
      <c r="D55" s="677"/>
      <c r="E55" s="677"/>
      <c r="F55" s="677"/>
      <c r="G55" s="677"/>
      <c r="H55" s="678"/>
      <c r="I55" s="404"/>
      <c r="J55" s="653" t="s">
        <v>460</v>
      </c>
      <c r="K55" s="712"/>
      <c r="L55" s="712"/>
      <c r="M55" s="712"/>
      <c r="N55" s="712"/>
      <c r="O55" s="712"/>
      <c r="P55" s="712"/>
      <c r="Q55" s="657" t="s">
        <v>716</v>
      </c>
      <c r="R55" s="658"/>
      <c r="S55" s="659"/>
      <c r="T55" s="1634" t="s">
        <v>724</v>
      </c>
      <c r="U55" s="1635"/>
      <c r="V55" s="1635"/>
    </row>
    <row r="56" spans="2:22" ht="16.5" customHeight="1">
      <c r="B56" s="201"/>
      <c r="C56" s="676"/>
      <c r="D56" s="677"/>
      <c r="E56" s="677"/>
      <c r="F56" s="677"/>
      <c r="G56" s="677"/>
      <c r="H56" s="678"/>
      <c r="I56" s="404"/>
      <c r="J56" s="653" t="s">
        <v>480</v>
      </c>
      <c r="K56" s="712"/>
      <c r="L56" s="712"/>
      <c r="M56" s="712"/>
      <c r="N56" s="712"/>
      <c r="O56" s="712"/>
      <c r="P56" s="712"/>
      <c r="Q56" s="657" t="s">
        <v>717</v>
      </c>
      <c r="R56" s="658"/>
      <c r="S56" s="659"/>
      <c r="T56" s="1634" t="s">
        <v>724</v>
      </c>
      <c r="U56" s="1635"/>
      <c r="V56" s="1635"/>
    </row>
    <row r="57" spans="2:22" ht="16.5" customHeight="1">
      <c r="B57" s="201"/>
      <c r="C57" s="676"/>
      <c r="D57" s="677"/>
      <c r="E57" s="677"/>
      <c r="F57" s="677"/>
      <c r="G57" s="677"/>
      <c r="H57" s="678"/>
      <c r="I57" s="404"/>
      <c r="J57" s="663" t="s">
        <v>481</v>
      </c>
      <c r="K57" s="1623"/>
      <c r="L57" s="1623"/>
      <c r="M57" s="1623"/>
      <c r="N57" s="1623"/>
      <c r="O57" s="1623"/>
      <c r="P57" s="1624"/>
      <c r="Q57" s="657" t="s">
        <v>716</v>
      </c>
      <c r="R57" s="658"/>
      <c r="S57" s="659"/>
      <c r="T57" s="1634" t="s">
        <v>724</v>
      </c>
      <c r="U57" s="1635"/>
      <c r="V57" s="1635"/>
    </row>
    <row r="58" spans="2:22" ht="16.5" customHeight="1">
      <c r="B58" s="201"/>
      <c r="C58" s="676"/>
      <c r="D58" s="677"/>
      <c r="E58" s="677"/>
      <c r="F58" s="677"/>
      <c r="G58" s="677"/>
      <c r="H58" s="678"/>
      <c r="I58" s="404"/>
      <c r="J58" s="653" t="s">
        <v>461</v>
      </c>
      <c r="K58" s="654"/>
      <c r="L58" s="654"/>
      <c r="M58" s="654"/>
      <c r="N58" s="654"/>
      <c r="O58" s="654"/>
      <c r="P58" s="1625"/>
      <c r="Q58" s="657" t="s">
        <v>716</v>
      </c>
      <c r="R58" s="658"/>
      <c r="S58" s="659"/>
      <c r="T58" s="201"/>
      <c r="U58" s="201"/>
      <c r="V58" s="201"/>
    </row>
    <row r="59" spans="2:22" ht="16.5" customHeight="1">
      <c r="B59" s="201"/>
      <c r="C59" s="676"/>
      <c r="D59" s="677"/>
      <c r="E59" s="677"/>
      <c r="F59" s="677"/>
      <c r="G59" s="677"/>
      <c r="H59" s="678"/>
      <c r="I59" s="404"/>
      <c r="J59" s="653" t="s">
        <v>462</v>
      </c>
      <c r="K59" s="654"/>
      <c r="L59" s="654"/>
      <c r="M59" s="654"/>
      <c r="N59" s="654"/>
      <c r="O59" s="654"/>
      <c r="P59" s="654"/>
      <c r="Q59" s="657" t="s">
        <v>716</v>
      </c>
      <c r="R59" s="658"/>
      <c r="S59" s="659"/>
      <c r="T59" s="1634" t="s">
        <v>724</v>
      </c>
      <c r="U59" s="1635"/>
      <c r="V59" s="1635"/>
    </row>
    <row r="60" spans="2:22" ht="16.5" customHeight="1">
      <c r="B60" s="201"/>
      <c r="C60" s="676"/>
      <c r="D60" s="677"/>
      <c r="E60" s="677"/>
      <c r="F60" s="677"/>
      <c r="G60" s="677"/>
      <c r="H60" s="678"/>
      <c r="I60" s="404"/>
      <c r="J60" s="653" t="s">
        <v>539</v>
      </c>
      <c r="K60" s="712"/>
      <c r="L60" s="712"/>
      <c r="M60" s="712"/>
      <c r="N60" s="712"/>
      <c r="O60" s="712"/>
      <c r="P60" s="712"/>
      <c r="Q60" s="657" t="s">
        <v>716</v>
      </c>
      <c r="R60" s="658"/>
      <c r="S60" s="659"/>
      <c r="T60" s="1634" t="s">
        <v>724</v>
      </c>
      <c r="U60" s="1635"/>
      <c r="V60" s="1635"/>
    </row>
    <row r="61" spans="2:22" ht="16.5" customHeight="1">
      <c r="B61" s="201"/>
      <c r="C61" s="676"/>
      <c r="D61" s="677"/>
      <c r="E61" s="677"/>
      <c r="F61" s="677"/>
      <c r="G61" s="677"/>
      <c r="H61" s="678"/>
      <c r="I61" s="404"/>
      <c r="J61" s="655" t="s">
        <v>530</v>
      </c>
      <c r="K61" s="656"/>
      <c r="L61" s="656"/>
      <c r="M61" s="656"/>
      <c r="N61" s="656"/>
      <c r="O61" s="656"/>
      <c r="P61" s="656"/>
      <c r="Q61" s="660" t="s">
        <v>531</v>
      </c>
      <c r="R61" s="661"/>
      <c r="S61" s="662"/>
      <c r="T61" s="201"/>
      <c r="U61" s="201"/>
      <c r="V61" s="201"/>
    </row>
    <row r="62" spans="2:22" ht="16.5" customHeight="1">
      <c r="B62" s="201"/>
      <c r="C62" s="676"/>
      <c r="D62" s="677"/>
      <c r="E62" s="677"/>
      <c r="F62" s="677"/>
      <c r="G62" s="677"/>
      <c r="H62" s="678"/>
      <c r="I62" s="404"/>
      <c r="J62" s="655" t="s">
        <v>463</v>
      </c>
      <c r="K62" s="656"/>
      <c r="L62" s="656"/>
      <c r="M62" s="656"/>
      <c r="N62" s="656"/>
      <c r="O62" s="656"/>
      <c r="P62" s="656"/>
      <c r="Q62" s="660" t="s">
        <v>718</v>
      </c>
      <c r="R62" s="661"/>
      <c r="S62" s="662"/>
      <c r="T62" s="201"/>
      <c r="U62" s="201"/>
      <c r="V62" s="201"/>
    </row>
    <row r="63" spans="2:22" ht="16.5" customHeight="1">
      <c r="B63" s="201"/>
      <c r="C63" s="676"/>
      <c r="D63" s="677"/>
      <c r="E63" s="677"/>
      <c r="F63" s="677"/>
      <c r="G63" s="677"/>
      <c r="H63" s="678"/>
      <c r="I63" s="212"/>
      <c r="J63" s="655" t="s">
        <v>472</v>
      </c>
      <c r="K63" s="656"/>
      <c r="L63" s="656"/>
      <c r="M63" s="656"/>
      <c r="N63" s="656"/>
      <c r="O63" s="656"/>
      <c r="P63" s="656"/>
      <c r="Q63" s="660" t="s">
        <v>718</v>
      </c>
      <c r="R63" s="661"/>
      <c r="S63" s="662"/>
      <c r="T63" s="201"/>
      <c r="U63" s="201"/>
      <c r="V63" s="201"/>
    </row>
    <row r="64" spans="2:22" ht="16.5" customHeight="1">
      <c r="B64" s="201"/>
      <c r="C64" s="676"/>
      <c r="D64" s="677"/>
      <c r="E64" s="677"/>
      <c r="F64" s="677"/>
      <c r="G64" s="677"/>
      <c r="H64" s="678"/>
      <c r="I64" s="212"/>
      <c r="J64" s="653" t="s">
        <v>483</v>
      </c>
      <c r="K64" s="654"/>
      <c r="L64" s="654"/>
      <c r="M64" s="654"/>
      <c r="N64" s="654"/>
      <c r="O64" s="654"/>
      <c r="P64" s="654"/>
      <c r="Q64" s="657" t="s">
        <v>716</v>
      </c>
      <c r="R64" s="658"/>
      <c r="S64" s="659"/>
      <c r="T64" s="201"/>
      <c r="U64" s="201"/>
      <c r="V64" s="201"/>
    </row>
    <row r="65" spans="2:22" ht="16.5" customHeight="1">
      <c r="B65" s="201"/>
      <c r="C65" s="676"/>
      <c r="D65" s="677"/>
      <c r="E65" s="677"/>
      <c r="F65" s="677"/>
      <c r="G65" s="677"/>
      <c r="H65" s="678"/>
      <c r="I65" s="212"/>
      <c r="J65" s="653" t="s">
        <v>482</v>
      </c>
      <c r="K65" s="654"/>
      <c r="L65" s="654"/>
      <c r="M65" s="654"/>
      <c r="N65" s="654"/>
      <c r="O65" s="654"/>
      <c r="P65" s="654"/>
      <c r="Q65" s="657" t="s">
        <v>716</v>
      </c>
      <c r="R65" s="658"/>
      <c r="S65" s="659"/>
      <c r="T65" s="201"/>
      <c r="U65" s="201"/>
      <c r="V65" s="201"/>
    </row>
    <row r="66" spans="2:22" ht="16.5" customHeight="1">
      <c r="B66" s="201"/>
      <c r="C66" s="676"/>
      <c r="D66" s="677"/>
      <c r="E66" s="677"/>
      <c r="F66" s="677"/>
      <c r="G66" s="677"/>
      <c r="H66" s="678"/>
      <c r="I66" s="212"/>
      <c r="J66" s="653" t="s">
        <v>173</v>
      </c>
      <c r="K66" s="712"/>
      <c r="L66" s="712"/>
      <c r="M66" s="712"/>
      <c r="N66" s="712"/>
      <c r="O66" s="712"/>
      <c r="P66" s="712"/>
      <c r="Q66" s="657" t="s">
        <v>716</v>
      </c>
      <c r="R66" s="658"/>
      <c r="S66" s="659"/>
      <c r="T66" s="1634" t="s">
        <v>724</v>
      </c>
      <c r="U66" s="1635"/>
      <c r="V66" s="1635"/>
    </row>
    <row r="67" spans="2:22" ht="16.5" customHeight="1">
      <c r="B67" s="201"/>
      <c r="C67" s="676"/>
      <c r="D67" s="677"/>
      <c r="E67" s="677"/>
      <c r="F67" s="677"/>
      <c r="G67" s="677"/>
      <c r="H67" s="678"/>
      <c r="I67" s="212"/>
      <c r="J67" s="653" t="s">
        <v>464</v>
      </c>
      <c r="K67" s="712"/>
      <c r="L67" s="712"/>
      <c r="M67" s="712"/>
      <c r="N67" s="712"/>
      <c r="O67" s="712"/>
      <c r="P67" s="712"/>
      <c r="Q67" s="657" t="s">
        <v>716</v>
      </c>
      <c r="R67" s="658"/>
      <c r="S67" s="659"/>
      <c r="T67" s="201"/>
      <c r="U67" s="201"/>
      <c r="V67" s="201"/>
    </row>
    <row r="68" spans="2:22" ht="16.5" customHeight="1">
      <c r="B68" s="201"/>
      <c r="C68" s="676"/>
      <c r="D68" s="677"/>
      <c r="E68" s="677"/>
      <c r="F68" s="677"/>
      <c r="G68" s="677"/>
      <c r="H68" s="678"/>
      <c r="I68" s="212"/>
      <c r="J68" s="663" t="s">
        <v>96</v>
      </c>
      <c r="K68" s="664"/>
      <c r="L68" s="664"/>
      <c r="M68" s="664"/>
      <c r="N68" s="664"/>
      <c r="O68" s="664"/>
      <c r="P68" s="665"/>
      <c r="Q68" s="657" t="s">
        <v>717</v>
      </c>
      <c r="R68" s="658"/>
      <c r="S68" s="659"/>
      <c r="T68" s="1634" t="s">
        <v>724</v>
      </c>
      <c r="U68" s="1635"/>
      <c r="V68" s="1635"/>
    </row>
    <row r="69" spans="2:22" ht="16.5" customHeight="1">
      <c r="B69" s="201"/>
      <c r="C69" s="676"/>
      <c r="D69" s="677"/>
      <c r="E69" s="677"/>
      <c r="F69" s="677"/>
      <c r="G69" s="677"/>
      <c r="H69" s="678"/>
      <c r="I69" s="212"/>
      <c r="J69" s="663" t="s">
        <v>465</v>
      </c>
      <c r="K69" s="664"/>
      <c r="L69" s="664"/>
      <c r="M69" s="664"/>
      <c r="N69" s="664"/>
      <c r="O69" s="664"/>
      <c r="P69" s="665"/>
      <c r="Q69" s="657" t="s">
        <v>716</v>
      </c>
      <c r="R69" s="658"/>
      <c r="S69" s="659"/>
      <c r="T69" s="1634" t="s">
        <v>724</v>
      </c>
      <c r="U69" s="1635"/>
      <c r="V69" s="1635"/>
    </row>
    <row r="70" spans="2:22" ht="16.5" customHeight="1">
      <c r="B70" s="201"/>
      <c r="C70" s="676"/>
      <c r="D70" s="677"/>
      <c r="E70" s="677"/>
      <c r="F70" s="677"/>
      <c r="G70" s="677"/>
      <c r="H70" s="678"/>
      <c r="I70" s="212"/>
      <c r="J70" s="663" t="s">
        <v>466</v>
      </c>
      <c r="K70" s="664"/>
      <c r="L70" s="664"/>
      <c r="M70" s="664"/>
      <c r="N70" s="664"/>
      <c r="O70" s="664"/>
      <c r="P70" s="665"/>
      <c r="Q70" s="657" t="s">
        <v>716</v>
      </c>
      <c r="R70" s="658"/>
      <c r="S70" s="659"/>
      <c r="T70" s="1634" t="s">
        <v>724</v>
      </c>
      <c r="U70" s="1635"/>
      <c r="V70" s="1635"/>
    </row>
    <row r="71" spans="2:22" ht="16.5" customHeight="1">
      <c r="B71" s="201"/>
      <c r="C71" s="676"/>
      <c r="D71" s="677"/>
      <c r="E71" s="677"/>
      <c r="F71" s="677"/>
      <c r="G71" s="677"/>
      <c r="H71" s="678"/>
      <c r="I71" s="212"/>
      <c r="J71" s="663" t="s">
        <v>116</v>
      </c>
      <c r="K71" s="664"/>
      <c r="L71" s="664"/>
      <c r="M71" s="664"/>
      <c r="N71" s="664"/>
      <c r="O71" s="664"/>
      <c r="P71" s="665"/>
      <c r="Q71" s="657" t="s">
        <v>716</v>
      </c>
      <c r="R71" s="658"/>
      <c r="S71" s="659"/>
      <c r="T71" s="201"/>
      <c r="U71" s="201"/>
      <c r="V71" s="201"/>
    </row>
    <row r="72" spans="2:22" ht="16.5" customHeight="1">
      <c r="B72" s="201"/>
      <c r="C72" s="676"/>
      <c r="D72" s="677"/>
      <c r="E72" s="677"/>
      <c r="F72" s="677"/>
      <c r="G72" s="677"/>
      <c r="H72" s="678"/>
      <c r="I72" s="212"/>
      <c r="J72" s="663" t="s">
        <v>525</v>
      </c>
      <c r="K72" s="664"/>
      <c r="L72" s="664"/>
      <c r="M72" s="664"/>
      <c r="N72" s="664"/>
      <c r="O72" s="664"/>
      <c r="P72" s="665"/>
      <c r="Q72" s="657" t="s">
        <v>716</v>
      </c>
      <c r="R72" s="658"/>
      <c r="S72" s="659"/>
      <c r="T72" s="1634" t="s">
        <v>724</v>
      </c>
      <c r="U72" s="1635"/>
      <c r="V72" s="1635"/>
    </row>
    <row r="73" spans="2:22" ht="16.5" customHeight="1">
      <c r="B73" s="201"/>
      <c r="C73" s="679"/>
      <c r="D73" s="680"/>
      <c r="E73" s="680"/>
      <c r="F73" s="680"/>
      <c r="G73" s="680"/>
      <c r="H73" s="681"/>
      <c r="I73" s="212"/>
      <c r="J73" s="1626" t="s">
        <v>524</v>
      </c>
      <c r="K73" s="1627"/>
      <c r="L73" s="1627"/>
      <c r="M73" s="1627"/>
      <c r="N73" s="1627"/>
      <c r="O73" s="1627"/>
      <c r="P73" s="1628"/>
      <c r="Q73" s="1611" t="s">
        <v>716</v>
      </c>
      <c r="R73" s="1612"/>
      <c r="S73" s="1613"/>
      <c r="T73" s="1634"/>
      <c r="U73" s="1635"/>
      <c r="V73" s="1635"/>
    </row>
    <row r="74" spans="2:22" ht="5.25" customHeight="1">
      <c r="B74" s="201"/>
      <c r="C74" s="406"/>
      <c r="D74" s="406"/>
      <c r="E74" s="406"/>
      <c r="F74" s="406"/>
      <c r="G74" s="406"/>
      <c r="H74" s="406"/>
      <c r="I74" s="405"/>
      <c r="J74" s="472"/>
      <c r="K74" s="472"/>
      <c r="L74" s="472"/>
      <c r="M74" s="472"/>
      <c r="N74" s="472"/>
      <c r="O74" s="472"/>
      <c r="P74" s="472"/>
      <c r="Q74" s="407"/>
      <c r="R74" s="407"/>
      <c r="S74" s="407"/>
      <c r="T74" s="209"/>
      <c r="U74" s="209"/>
      <c r="V74" s="209"/>
    </row>
    <row r="75" spans="2:22" ht="16.5" customHeight="1">
      <c r="B75" s="201"/>
      <c r="C75" s="673" t="s">
        <v>526</v>
      </c>
      <c r="D75" s="648"/>
      <c r="E75" s="648"/>
      <c r="F75" s="648"/>
      <c r="G75" s="648"/>
      <c r="H75" s="717"/>
      <c r="I75" s="212"/>
      <c r="J75" s="1629" t="s">
        <v>467</v>
      </c>
      <c r="K75" s="1630"/>
      <c r="L75" s="1630"/>
      <c r="M75" s="1630"/>
      <c r="N75" s="1630"/>
      <c r="O75" s="1630"/>
      <c r="P75" s="1631"/>
      <c r="Q75" s="1614" t="s">
        <v>719</v>
      </c>
      <c r="R75" s="1615"/>
      <c r="S75" s="1616"/>
      <c r="T75" s="1634" t="s">
        <v>724</v>
      </c>
      <c r="U75" s="1635"/>
      <c r="V75" s="1635"/>
    </row>
    <row r="76" spans="2:22" ht="16.5" customHeight="1">
      <c r="B76" s="201"/>
      <c r="C76" s="718"/>
      <c r="D76" s="719"/>
      <c r="E76" s="719"/>
      <c r="F76" s="719"/>
      <c r="G76" s="719"/>
      <c r="H76" s="720"/>
      <c r="I76" s="212"/>
      <c r="J76" s="653" t="s">
        <v>468</v>
      </c>
      <c r="K76" s="712"/>
      <c r="L76" s="712"/>
      <c r="M76" s="712"/>
      <c r="N76" s="712"/>
      <c r="O76" s="712"/>
      <c r="P76" s="716"/>
      <c r="Q76" s="657" t="s">
        <v>720</v>
      </c>
      <c r="R76" s="658"/>
      <c r="S76" s="659"/>
      <c r="T76" s="201"/>
      <c r="U76" s="201"/>
      <c r="V76" s="201"/>
    </row>
    <row r="77" spans="2:22" ht="16.5" customHeight="1">
      <c r="B77" s="201"/>
      <c r="C77" s="718"/>
      <c r="D77" s="719"/>
      <c r="E77" s="719"/>
      <c r="F77" s="719"/>
      <c r="G77" s="719"/>
      <c r="H77" s="720"/>
      <c r="I77" s="212"/>
      <c r="J77" s="1617" t="s">
        <v>722</v>
      </c>
      <c r="K77" s="1618"/>
      <c r="L77" s="1618"/>
      <c r="M77" s="1618"/>
      <c r="N77" s="1618"/>
      <c r="O77" s="1618"/>
      <c r="P77" s="1619"/>
      <c r="Q77" s="657" t="s">
        <v>721</v>
      </c>
      <c r="R77" s="658"/>
      <c r="S77" s="659"/>
      <c r="T77" s="1620"/>
      <c r="U77" s="201"/>
      <c r="V77" s="201"/>
    </row>
    <row r="78" spans="2:22" ht="16.5" customHeight="1">
      <c r="B78" s="201"/>
      <c r="C78" s="718"/>
      <c r="D78" s="719"/>
      <c r="E78" s="719"/>
      <c r="F78" s="719"/>
      <c r="G78" s="719"/>
      <c r="H78" s="720"/>
      <c r="I78" s="212"/>
      <c r="J78" s="655" t="s">
        <v>469</v>
      </c>
      <c r="K78" s="666"/>
      <c r="L78" s="666"/>
      <c r="M78" s="666"/>
      <c r="N78" s="666"/>
      <c r="O78" s="666"/>
      <c r="P78" s="667"/>
      <c r="Q78" s="650"/>
      <c r="R78" s="651"/>
      <c r="S78" s="652"/>
      <c r="T78" s="201"/>
      <c r="U78" s="201"/>
      <c r="V78" s="201"/>
    </row>
    <row r="79" spans="2:22" ht="16.5" customHeight="1">
      <c r="B79" s="201"/>
      <c r="C79" s="721"/>
      <c r="D79" s="649"/>
      <c r="E79" s="649"/>
      <c r="F79" s="649"/>
      <c r="G79" s="649"/>
      <c r="H79" s="722"/>
      <c r="I79" s="212"/>
      <c r="J79" s="713" t="s">
        <v>470</v>
      </c>
      <c r="K79" s="714"/>
      <c r="L79" s="714"/>
      <c r="M79" s="714"/>
      <c r="N79" s="714"/>
      <c r="O79" s="714"/>
      <c r="P79" s="715"/>
      <c r="Q79" s="723"/>
      <c r="R79" s="724"/>
      <c r="S79" s="725"/>
      <c r="T79" s="201"/>
      <c r="U79" s="201"/>
      <c r="V79" s="201"/>
    </row>
    <row r="80" spans="2:22" ht="14.25">
      <c r="B80" s="201"/>
      <c r="C80" s="201"/>
      <c r="D80" s="201"/>
      <c r="E80" s="201"/>
      <c r="F80" s="201"/>
      <c r="G80" s="201"/>
      <c r="H80" s="201"/>
      <c r="I80" s="201"/>
      <c r="J80" s="201"/>
      <c r="K80" s="201"/>
      <c r="L80" s="201"/>
      <c r="M80" s="201"/>
      <c r="N80" s="201"/>
      <c r="O80" s="201"/>
      <c r="P80" s="201"/>
      <c r="Q80" s="201"/>
      <c r="R80" s="201"/>
      <c r="S80" s="201"/>
      <c r="T80" s="201"/>
      <c r="U80" s="201"/>
      <c r="V80" s="201"/>
    </row>
  </sheetData>
  <sheetProtection/>
  <mergeCells count="127">
    <mergeCell ref="T73:V73"/>
    <mergeCell ref="T75:V75"/>
    <mergeCell ref="T60:V60"/>
    <mergeCell ref="T66:V66"/>
    <mergeCell ref="T68:V68"/>
    <mergeCell ref="T69:V69"/>
    <mergeCell ref="T70:V70"/>
    <mergeCell ref="T72:V72"/>
    <mergeCell ref="J77:P77"/>
    <mergeCell ref="Q77:S77"/>
    <mergeCell ref="T51:V51"/>
    <mergeCell ref="T52:V52"/>
    <mergeCell ref="T53:V53"/>
    <mergeCell ref="T54:V54"/>
    <mergeCell ref="T55:V55"/>
    <mergeCell ref="T56:V56"/>
    <mergeCell ref="T57:V57"/>
    <mergeCell ref="T59:V59"/>
    <mergeCell ref="J44:S44"/>
    <mergeCell ref="J49:S49"/>
    <mergeCell ref="J48:S48"/>
    <mergeCell ref="D44:D46"/>
    <mergeCell ref="D47:D49"/>
    <mergeCell ref="J45:S45"/>
    <mergeCell ref="J46:S46"/>
    <mergeCell ref="J47:S47"/>
    <mergeCell ref="Q76:S76"/>
    <mergeCell ref="C75:H79"/>
    <mergeCell ref="J57:P57"/>
    <mergeCell ref="Q79:S79"/>
    <mergeCell ref="Q70:S70"/>
    <mergeCell ref="Q73:S73"/>
    <mergeCell ref="Q60:S60"/>
    <mergeCell ref="Q61:S61"/>
    <mergeCell ref="J58:P58"/>
    <mergeCell ref="Q67:S67"/>
    <mergeCell ref="Q72:S72"/>
    <mergeCell ref="J52:P52"/>
    <mergeCell ref="J53:P53"/>
    <mergeCell ref="Q55:S55"/>
    <mergeCell ref="Q54:S54"/>
    <mergeCell ref="Q52:S52"/>
    <mergeCell ref="Q53:S53"/>
    <mergeCell ref="Q58:S58"/>
    <mergeCell ref="Q56:S56"/>
    <mergeCell ref="Q57:S57"/>
    <mergeCell ref="J62:P62"/>
    <mergeCell ref="J67:P67"/>
    <mergeCell ref="Q62:S62"/>
    <mergeCell ref="Q63:S63"/>
    <mergeCell ref="J79:P79"/>
    <mergeCell ref="J68:P68"/>
    <mergeCell ref="J69:P69"/>
    <mergeCell ref="J70:P70"/>
    <mergeCell ref="J73:P73"/>
    <mergeCell ref="J76:P76"/>
    <mergeCell ref="J63:P63"/>
    <mergeCell ref="J59:P59"/>
    <mergeCell ref="J54:P54"/>
    <mergeCell ref="J55:P55"/>
    <mergeCell ref="Q71:S71"/>
    <mergeCell ref="Q51:S51"/>
    <mergeCell ref="J60:P60"/>
    <mergeCell ref="Q69:S69"/>
    <mergeCell ref="Q64:S64"/>
    <mergeCell ref="J61:P61"/>
    <mergeCell ref="J26:K26"/>
    <mergeCell ref="J35:S35"/>
    <mergeCell ref="J36:K36"/>
    <mergeCell ref="J30:K30"/>
    <mergeCell ref="J25:K25"/>
    <mergeCell ref="D32:D33"/>
    <mergeCell ref="D35:D36"/>
    <mergeCell ref="D4:D7"/>
    <mergeCell ref="D9:G9"/>
    <mergeCell ref="D11:G11"/>
    <mergeCell ref="D13:G13"/>
    <mergeCell ref="D30:G30"/>
    <mergeCell ref="D25:G26"/>
    <mergeCell ref="D28:G28"/>
    <mergeCell ref="J21:L21"/>
    <mergeCell ref="J11:K11"/>
    <mergeCell ref="L11:S11"/>
    <mergeCell ref="D15:G15"/>
    <mergeCell ref="D17:G17"/>
    <mergeCell ref="D19:G19"/>
    <mergeCell ref="D21:G23"/>
    <mergeCell ref="J9:S9"/>
    <mergeCell ref="R25:S25"/>
    <mergeCell ref="R26:S26"/>
    <mergeCell ref="J28:K28"/>
    <mergeCell ref="J17:K17"/>
    <mergeCell ref="J19:Q19"/>
    <mergeCell ref="O21:R21"/>
    <mergeCell ref="O22:R22"/>
    <mergeCell ref="J22:L23"/>
    <mergeCell ref="O23:R23"/>
    <mergeCell ref="C51:H73"/>
    <mergeCell ref="J51:P51"/>
    <mergeCell ref="C2:S2"/>
    <mergeCell ref="J32:S32"/>
    <mergeCell ref="J33:K33"/>
    <mergeCell ref="J4:S4"/>
    <mergeCell ref="J5:S5"/>
    <mergeCell ref="J6:S6"/>
    <mergeCell ref="J7:S7"/>
    <mergeCell ref="J13:S13"/>
    <mergeCell ref="J72:P72"/>
    <mergeCell ref="J78:P78"/>
    <mergeCell ref="J38:S38"/>
    <mergeCell ref="J39:K39"/>
    <mergeCell ref="J56:P56"/>
    <mergeCell ref="J41:S41"/>
    <mergeCell ref="J42:K42"/>
    <mergeCell ref="Q68:S68"/>
    <mergeCell ref="J64:P64"/>
    <mergeCell ref="Q59:S59"/>
    <mergeCell ref="D38:D39"/>
    <mergeCell ref="D41:D42"/>
    <mergeCell ref="Q75:S75"/>
    <mergeCell ref="Q78:S78"/>
    <mergeCell ref="J75:P75"/>
    <mergeCell ref="J65:P65"/>
    <mergeCell ref="J66:P66"/>
    <mergeCell ref="Q65:S65"/>
    <mergeCell ref="Q66:S66"/>
    <mergeCell ref="J71:P71"/>
  </mergeCells>
  <conditionalFormatting sqref="S15">
    <cfRule type="cellIs" priority="1" dxfId="10" operator="equal" stopIfTrue="1">
      <formula>"。"</formula>
    </cfRule>
  </conditionalFormatting>
  <conditionalFormatting sqref="J15">
    <cfRule type="cellIs" priority="2" dxfId="10" operator="equal" stopIfTrue="1">
      <formula>"桁が"</formula>
    </cfRule>
  </conditionalFormatting>
  <conditionalFormatting sqref="K15">
    <cfRule type="cellIs" priority="3" dxfId="10" operator="equal" stopIfTrue="1">
      <formula>"多い"</formula>
    </cfRule>
  </conditionalFormatting>
  <conditionalFormatting sqref="L15">
    <cfRule type="cellIs" priority="4" dxfId="10" operator="equal" stopIfTrue="1">
      <formula>"ので"</formula>
    </cfRule>
  </conditionalFormatting>
  <conditionalFormatting sqref="M15">
    <cfRule type="cellIs" priority="5" dxfId="10" operator="equal" stopIfTrue="1">
      <formula>"別書"</formula>
    </cfRule>
  </conditionalFormatting>
  <conditionalFormatting sqref="N15">
    <cfRule type="cellIs" priority="6" dxfId="10" operator="equal" stopIfTrue="1">
      <formula>"式（"</formula>
    </cfRule>
  </conditionalFormatting>
  <conditionalFormatting sqref="O15">
    <cfRule type="cellIs" priority="7" dxfId="10" operator="equal" stopIfTrue="1">
      <formula>"監督"</formula>
    </cfRule>
  </conditionalFormatting>
  <conditionalFormatting sqref="P15">
    <cfRule type="cellIs" priority="8" dxfId="10" operator="equal" stopIfTrue="1">
      <formula>"員と"</formula>
    </cfRule>
  </conditionalFormatting>
  <conditionalFormatting sqref="Q15">
    <cfRule type="cellIs" priority="9" dxfId="10" operator="equal" stopIfTrue="1">
      <formula>"調整"</formula>
    </cfRule>
  </conditionalFormatting>
  <conditionalFormatting sqref="R15">
    <cfRule type="cellIs" priority="10" dxfId="10" operator="equal" stopIfTrue="1">
      <formula>"要）"</formula>
    </cfRule>
  </conditionalFormatting>
  <dataValidations count="2">
    <dataValidation allowBlank="1" showInputMessage="1" showErrorMessage="1" sqref="C80:H65536 J80:P65536 R79:S65536 R74:V74 J40:K41 I50:J51 D50:H50 C50:C51 B1:IV1 D3:G31 J14:Q18 K20:L20 J20:J22 D35 D40:G40 D37:G37 D34:G34 K50:P50 J37:K38 D32 J24:K32 J3:S13 L24:L37 M20:Q37 R14:S37 J34:K35 Q50:S73 D43:G43 B2:C49 L38:S49 H3:I49 A1:A49 J43:K49 A50:B65536 I63:I65536 R77:S77 Q76:S76 Q74:Q75 Q77:Q65536 W2:IV65536 T2:V50 T76:V65536 T75 T51:T57 T58:V58 T59:T60 T61:V65 T66 T67:V67 T68:T70 T71:V71 T72:T73"/>
    <dataValidation type="list" allowBlank="1" showInputMessage="1" showErrorMessage="1" sqref="J19:Q19">
      <formula1>"単年度事業,複数年継続事業"</formula1>
    </dataValidation>
  </dataValidations>
  <hyperlinks>
    <hyperlink ref="J52:O52" location="工事着手届!Print_Area" display="工事着手届"/>
    <hyperlink ref="J53:O67" location="工事着手届!Print_Area" display="主任技術者等選任届"/>
    <hyperlink ref="J53:O53" location="主任技術者等選任届!Print_Area" display="主任技術者等選任届"/>
    <hyperlink ref="J55:O55" location="工程表!Print_Area" display="工程表"/>
    <hyperlink ref="J56:O56" location="公共工事前金払申請書!Print_Area" display="公共工事前金払申請書"/>
    <hyperlink ref="J57:O57" location="'確認請求書 '!Print_Area" display="確認請求書（中間前金払用） "/>
    <hyperlink ref="J59:O59" location="'公共工事中間前金払申請書 '!Print_Area" display="公共工事中間前金払申請書"/>
    <hyperlink ref="J60:O60" location="現場代理人等変更届!Print_Area" display="現場代理人等変更届"/>
    <hyperlink ref="J61:O61" location="下請負人届!Print_Area" display="下請負人届"/>
    <hyperlink ref="J62:O62" location="下請負人届一覧!Print_Area" display="下請負人届一覧"/>
    <hyperlink ref="J63:O63" location="念書!Print_Area" display="念書（下請負人届用）"/>
    <hyperlink ref="J64:O64" location="'工事使用材料届（P１）'!Print_Area" display="工事使用材料届（P1）"/>
    <hyperlink ref="J65:O65" location="'工事使用材料届（P2）'!Print_Area" display="工事使用材料届（P2）"/>
    <hyperlink ref="J66:O66" location="仮置場確認届!Print_Area" display="仮置場確認届"/>
    <hyperlink ref="J67:O67" location="立会検査願!Print_Area" display="立会検査願"/>
    <hyperlink ref="J58:P58" location="'工事履行報告書（中間前金払用）'!Print_Area" display="工事履行報告書（中間前金払用）"/>
    <hyperlink ref="J57:P57" location="'確認請求書（中間前金払用）'!Print_Area" display="確認請求書（中間前金払用） "/>
    <hyperlink ref="J68:P68" location="指定部分に係る工事完成届!Print_Area" display="指定部分に係る工事完成届"/>
    <hyperlink ref="J69:P69" location="部分払申請書!Print_Area" display="部分払申請書"/>
    <hyperlink ref="J70:P70" location="工事完成届!Print_Area" display="工事完成届"/>
    <hyperlink ref="J73:P73" location="建退共集計表!Print_Area" display="建設業退職金共済証紙貼付実績報告書集計表"/>
    <hyperlink ref="J75:P75" location="退職金制度説明!Print_Area" display="退職金制度説明"/>
    <hyperlink ref="J78:P78" location="竣工図製本!Print_Area" display="竣工図製本"/>
    <hyperlink ref="J79:P79" location="'設計図製本 '!Print_Area" display="設計図製本"/>
    <hyperlink ref="J76:P76" location="休暇届!Print_Area" display="休暇届"/>
    <hyperlink ref="J52:P52" location="工事着手届!Print_Area" display="工事着手届"/>
    <hyperlink ref="J53:P53" location="主任技術者等選任届!Print_Area" display="主任技術者等選任届"/>
    <hyperlink ref="J55:P55" location="工程表!Print_Area" display="工程表"/>
    <hyperlink ref="J56:P56" location="公共工事前金払申請書!Print_Area" display="公共工事前金払申請書"/>
    <hyperlink ref="J59:P59" location="'公共工事中間前金払申請書 '!Print_Area" display="公共工事中間前金払申請書"/>
    <hyperlink ref="J60:P60" location="現場代理人等変更届!Print_Area" display="現場代理人等変更届"/>
    <hyperlink ref="J61:P61" location="下請負人届!Print_Area" display="下請負人届"/>
    <hyperlink ref="J62:P62" location="下請負人届一覧!Print_Area" display="下請負人届一覧"/>
    <hyperlink ref="J63:P63" location="共通事項入力Sheet!A1" display="念書（下請負人届用）"/>
    <hyperlink ref="J64:P64" location="'工事使用材料届（P1）'!Print_Area" display="工事使用材料届（P1）"/>
    <hyperlink ref="J65:P65" location="'工事使用材料届（P2）'!Print_Area" display="工事使用材料届（P2）"/>
    <hyperlink ref="J66:P66" location="仮置場確認届!Print_Area" display="仮置場確認届"/>
    <hyperlink ref="J67:P67" location="立会検査願!Print_Area" display="立会検査願"/>
    <hyperlink ref="J54:P54" location="実務経歴書!Print_Area" display="実務経歴書"/>
    <hyperlink ref="J54:O54" location="実務経歴書!Print_Area" display="実務経歴書"/>
    <hyperlink ref="J71:P71" location="事故報告書!Print_Area" display="事故報告書"/>
    <hyperlink ref="J72:P72" location="建退共報告書!Print_Area" display="建設業退職金共済証紙貼付実績報告書"/>
    <hyperlink ref="J77:P77" location="休日作業届!Print_Area" display="休暇届"/>
  </hyperlink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scale="87" r:id="rId3"/>
  <rowBreaks count="1" manualBreakCount="1">
    <brk id="50" min="1" max="19" man="1"/>
  </rowBreaks>
  <colBreaks count="1" manualBreakCount="1">
    <brk id="21" max="65535" man="1"/>
  </col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CY43"/>
  <sheetViews>
    <sheetView view="pageBreakPreview" zoomScaleNormal="80" zoomScaleSheetLayoutView="100" zoomScalePageLayoutView="0" workbookViewId="0" topLeftCell="A1">
      <selection activeCell="A1" sqref="A1"/>
    </sheetView>
  </sheetViews>
  <sheetFormatPr defaultColWidth="8.796875" defaultRowHeight="15"/>
  <cols>
    <col min="1" max="1" width="2.59765625" style="234" customWidth="1"/>
    <col min="2" max="17" width="0.8984375" style="163" customWidth="1"/>
    <col min="18" max="19" width="1.390625" style="163" customWidth="1"/>
    <col min="20" max="103" width="0.8984375" style="163" customWidth="1"/>
    <col min="104" max="16384" width="9" style="163" customWidth="1"/>
  </cols>
  <sheetData>
    <row r="1" s="460" customFormat="1" ht="15" customHeight="1">
      <c r="A1" s="450" t="s">
        <v>414</v>
      </c>
    </row>
    <row r="2" spans="2:103" ht="13.5">
      <c r="B2" s="164"/>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6"/>
    </row>
    <row r="3" spans="2:103" ht="30" customHeight="1">
      <c r="B3" s="973" t="s">
        <v>539</v>
      </c>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4"/>
      <c r="AS3" s="974"/>
      <c r="AT3" s="974"/>
      <c r="AU3" s="974"/>
      <c r="AV3" s="974"/>
      <c r="AW3" s="974"/>
      <c r="AX3" s="974"/>
      <c r="AY3" s="974"/>
      <c r="AZ3" s="974"/>
      <c r="BA3" s="974"/>
      <c r="BB3" s="974"/>
      <c r="BC3" s="974"/>
      <c r="BD3" s="974"/>
      <c r="BE3" s="974"/>
      <c r="BF3" s="974"/>
      <c r="BG3" s="974"/>
      <c r="BH3" s="974"/>
      <c r="BI3" s="974"/>
      <c r="BJ3" s="974"/>
      <c r="BK3" s="974"/>
      <c r="BL3" s="974"/>
      <c r="BM3" s="974"/>
      <c r="BN3" s="974"/>
      <c r="BO3" s="974"/>
      <c r="BP3" s="974"/>
      <c r="BQ3" s="974"/>
      <c r="BR3" s="974"/>
      <c r="BS3" s="974"/>
      <c r="BT3" s="974"/>
      <c r="BU3" s="974"/>
      <c r="BV3" s="974"/>
      <c r="BW3" s="974"/>
      <c r="BX3" s="974"/>
      <c r="BY3" s="974"/>
      <c r="BZ3" s="974"/>
      <c r="CA3" s="974"/>
      <c r="CB3" s="974"/>
      <c r="CC3" s="974"/>
      <c r="CD3" s="974"/>
      <c r="CE3" s="974"/>
      <c r="CF3" s="974"/>
      <c r="CG3" s="974"/>
      <c r="CH3" s="974"/>
      <c r="CI3" s="974"/>
      <c r="CJ3" s="974"/>
      <c r="CK3" s="974"/>
      <c r="CL3" s="974"/>
      <c r="CM3" s="974"/>
      <c r="CN3" s="974"/>
      <c r="CO3" s="974"/>
      <c r="CP3" s="974"/>
      <c r="CQ3" s="974"/>
      <c r="CR3" s="974"/>
      <c r="CS3" s="974"/>
      <c r="CT3" s="974"/>
      <c r="CU3" s="974"/>
      <c r="CV3" s="974"/>
      <c r="CW3" s="974"/>
      <c r="CX3" s="974"/>
      <c r="CY3" s="975"/>
    </row>
    <row r="4" spans="2:103" ht="13.5">
      <c r="B4" s="167"/>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9"/>
    </row>
    <row r="5" spans="2:103" ht="14.25">
      <c r="B5" s="214"/>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988" t="s">
        <v>587</v>
      </c>
      <c r="BT5" s="988"/>
      <c r="BU5" s="988"/>
      <c r="BV5" s="988"/>
      <c r="BW5" s="988"/>
      <c r="BX5" s="997"/>
      <c r="BY5" s="997"/>
      <c r="BZ5" s="997"/>
      <c r="CA5" s="997"/>
      <c r="CB5" s="997"/>
      <c r="CC5" s="988" t="s">
        <v>26</v>
      </c>
      <c r="CD5" s="988"/>
      <c r="CE5" s="988"/>
      <c r="CF5" s="997"/>
      <c r="CG5" s="997"/>
      <c r="CH5" s="997"/>
      <c r="CI5" s="997"/>
      <c r="CJ5" s="997"/>
      <c r="CK5" s="988" t="s">
        <v>27</v>
      </c>
      <c r="CL5" s="988"/>
      <c r="CM5" s="988"/>
      <c r="CN5" s="997"/>
      <c r="CO5" s="997"/>
      <c r="CP5" s="997"/>
      <c r="CQ5" s="997"/>
      <c r="CR5" s="997"/>
      <c r="CS5" s="988" t="s">
        <v>28</v>
      </c>
      <c r="CT5" s="988"/>
      <c r="CU5" s="988"/>
      <c r="CV5" s="168"/>
      <c r="CW5" s="168"/>
      <c r="CX5" s="168"/>
      <c r="CY5" s="169"/>
    </row>
    <row r="6" spans="2:103" ht="14.25">
      <c r="B6" s="214"/>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168"/>
      <c r="CW6" s="168"/>
      <c r="CX6" s="168"/>
      <c r="CY6" s="169"/>
    </row>
    <row r="7" spans="2:103" ht="14.25">
      <c r="B7" s="214"/>
      <c r="C7" s="215"/>
      <c r="D7" s="215"/>
      <c r="E7" s="215"/>
      <c r="F7" s="367" t="s">
        <v>627</v>
      </c>
      <c r="G7" s="367"/>
      <c r="H7" s="367"/>
      <c r="I7" s="367"/>
      <c r="J7" s="367"/>
      <c r="K7" s="367"/>
      <c r="L7" s="367"/>
      <c r="M7" s="367"/>
      <c r="N7" s="367"/>
      <c r="O7" s="367"/>
      <c r="P7" s="367"/>
      <c r="Q7" s="367"/>
      <c r="R7" s="367"/>
      <c r="S7" s="367"/>
      <c r="T7" s="215"/>
      <c r="U7" s="215"/>
      <c r="V7" s="215"/>
      <c r="W7" s="367"/>
      <c r="X7" s="367"/>
      <c r="Y7" s="367"/>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168"/>
      <c r="CW7" s="168"/>
      <c r="CX7" s="168"/>
      <c r="CY7" s="169"/>
    </row>
    <row r="8" spans="2:103" ht="14.25">
      <c r="B8" s="214"/>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168"/>
      <c r="CW8" s="168"/>
      <c r="CX8" s="168"/>
      <c r="CY8" s="169"/>
    </row>
    <row r="9" spans="2:103" ht="14.25">
      <c r="B9" s="214"/>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168"/>
      <c r="CW9" s="168"/>
      <c r="CX9" s="168"/>
      <c r="CY9" s="169"/>
    </row>
    <row r="10" spans="2:103" ht="18" customHeight="1">
      <c r="B10" s="214"/>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6"/>
      <c r="AI10" s="216"/>
      <c r="AJ10" s="216"/>
      <c r="AK10" s="216"/>
      <c r="AL10" s="216"/>
      <c r="AM10" s="216"/>
      <c r="AN10" s="216"/>
      <c r="AO10" s="216"/>
      <c r="AP10" s="216"/>
      <c r="AQ10" s="216"/>
      <c r="AR10" s="971" t="s">
        <v>624</v>
      </c>
      <c r="AS10" s="971"/>
      <c r="AT10" s="971"/>
      <c r="AU10" s="971"/>
      <c r="AV10" s="971"/>
      <c r="AW10" s="971"/>
      <c r="AX10" s="971"/>
      <c r="AY10" s="971"/>
      <c r="AZ10" s="971"/>
      <c r="BA10" s="971"/>
      <c r="BB10" s="971"/>
      <c r="BC10" s="971"/>
      <c r="BD10" s="971"/>
      <c r="BE10" s="971"/>
      <c r="BF10" s="591"/>
      <c r="BG10" s="999" t="str">
        <f>IF('共通事項入力Sheet'!J4="","",'共通事項入力Sheet'!J4)</f>
        <v>厚木市中町３-17-17</v>
      </c>
      <c r="BH10" s="999"/>
      <c r="BI10" s="999"/>
      <c r="BJ10" s="999"/>
      <c r="BK10" s="999"/>
      <c r="BL10" s="999"/>
      <c r="BM10" s="999"/>
      <c r="BN10" s="999"/>
      <c r="BO10" s="999"/>
      <c r="BP10" s="999"/>
      <c r="BQ10" s="999"/>
      <c r="BR10" s="999"/>
      <c r="BS10" s="999"/>
      <c r="BT10" s="999"/>
      <c r="BU10" s="999"/>
      <c r="BV10" s="999"/>
      <c r="BW10" s="999"/>
      <c r="BX10" s="999"/>
      <c r="BY10" s="999"/>
      <c r="BZ10" s="999"/>
      <c r="CA10" s="999"/>
      <c r="CB10" s="999"/>
      <c r="CC10" s="999"/>
      <c r="CD10" s="999"/>
      <c r="CE10" s="999"/>
      <c r="CF10" s="999"/>
      <c r="CG10" s="999"/>
      <c r="CH10" s="999"/>
      <c r="CI10" s="999"/>
      <c r="CJ10" s="999"/>
      <c r="CK10" s="999"/>
      <c r="CL10" s="999"/>
      <c r="CM10" s="999"/>
      <c r="CN10" s="999"/>
      <c r="CO10" s="999"/>
      <c r="CP10" s="999"/>
      <c r="CQ10" s="999"/>
      <c r="CR10" s="999"/>
      <c r="CS10" s="999"/>
      <c r="CT10" s="999"/>
      <c r="CU10" s="215"/>
      <c r="CV10" s="168"/>
      <c r="CW10" s="168"/>
      <c r="CX10" s="168"/>
      <c r="CY10" s="169"/>
    </row>
    <row r="11" spans="2:103" ht="18" customHeight="1">
      <c r="B11" s="214"/>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t="s">
        <v>628</v>
      </c>
      <c r="AH11" s="592"/>
      <c r="AI11" s="592"/>
      <c r="AJ11" s="592"/>
      <c r="AK11" s="592"/>
      <c r="AL11" s="592"/>
      <c r="AM11" s="592"/>
      <c r="AN11" s="592"/>
      <c r="AO11" s="592"/>
      <c r="AP11" s="592"/>
      <c r="AQ11" s="592"/>
      <c r="AR11" s="972"/>
      <c r="AS11" s="972"/>
      <c r="AT11" s="972"/>
      <c r="AU11" s="972"/>
      <c r="AV11" s="972"/>
      <c r="AW11" s="972"/>
      <c r="AX11" s="972"/>
      <c r="AY11" s="972"/>
      <c r="AZ11" s="972"/>
      <c r="BA11" s="972"/>
      <c r="BB11" s="972"/>
      <c r="BC11" s="972"/>
      <c r="BD11" s="972"/>
      <c r="BE11" s="972"/>
      <c r="BF11" s="972"/>
      <c r="BG11" s="996" t="str">
        <f>IF('共通事項入力Sheet'!J5="","",'共通事項入力Sheet'!J5)</f>
        <v>厚木市役所　第２庁舎</v>
      </c>
      <c r="BH11" s="996"/>
      <c r="BI11" s="996"/>
      <c r="BJ11" s="996"/>
      <c r="BK11" s="996"/>
      <c r="BL11" s="996"/>
      <c r="BM11" s="996"/>
      <c r="BN11" s="996"/>
      <c r="BO11" s="996"/>
      <c r="BP11" s="996"/>
      <c r="BQ11" s="996"/>
      <c r="BR11" s="996"/>
      <c r="BS11" s="996"/>
      <c r="BT11" s="996"/>
      <c r="BU11" s="996"/>
      <c r="BV11" s="996"/>
      <c r="BW11" s="996"/>
      <c r="BX11" s="996"/>
      <c r="BY11" s="996"/>
      <c r="BZ11" s="996"/>
      <c r="CA11" s="996"/>
      <c r="CB11" s="996"/>
      <c r="CC11" s="996"/>
      <c r="CD11" s="996"/>
      <c r="CE11" s="996"/>
      <c r="CF11" s="996"/>
      <c r="CG11" s="996"/>
      <c r="CH11" s="996"/>
      <c r="CI11" s="996"/>
      <c r="CJ11" s="996"/>
      <c r="CK11" s="996"/>
      <c r="CL11" s="996"/>
      <c r="CM11" s="996"/>
      <c r="CN11" s="996"/>
      <c r="CO11" s="996"/>
      <c r="CP11" s="996"/>
      <c r="CQ11" s="996"/>
      <c r="CR11" s="996"/>
      <c r="CS11" s="996"/>
      <c r="CT11" s="996"/>
      <c r="CU11" s="215"/>
      <c r="CV11" s="168"/>
      <c r="CW11" s="168"/>
      <c r="CX11" s="168"/>
      <c r="CY11" s="169"/>
    </row>
    <row r="12" spans="2:103" ht="18" customHeight="1">
      <c r="B12" s="21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6"/>
      <c r="AI12" s="216"/>
      <c r="AJ12" s="216"/>
      <c r="AK12" s="216"/>
      <c r="AL12" s="216"/>
      <c r="AM12" s="216"/>
      <c r="AN12" s="216"/>
      <c r="AO12" s="216"/>
      <c r="AP12" s="216"/>
      <c r="AQ12" s="216"/>
      <c r="AR12" s="972" t="s">
        <v>621</v>
      </c>
      <c r="AS12" s="972"/>
      <c r="AT12" s="972"/>
      <c r="AU12" s="972"/>
      <c r="AV12" s="972"/>
      <c r="AW12" s="972"/>
      <c r="AX12" s="972"/>
      <c r="AY12" s="972"/>
      <c r="AZ12" s="972"/>
      <c r="BA12" s="972"/>
      <c r="BB12" s="972"/>
      <c r="BC12" s="972"/>
      <c r="BD12" s="972"/>
      <c r="BE12" s="972"/>
      <c r="BF12" s="972"/>
      <c r="BG12" s="999" t="str">
        <f>IF('共通事項入力Sheet'!J6="","",'共通事項入力Sheet'!J6)</f>
        <v>株式会社　厚 木 建 設</v>
      </c>
      <c r="BH12" s="999"/>
      <c r="BI12" s="999"/>
      <c r="BJ12" s="999"/>
      <c r="BK12" s="999"/>
      <c r="BL12" s="999"/>
      <c r="BM12" s="999"/>
      <c r="BN12" s="999"/>
      <c r="BO12" s="999"/>
      <c r="BP12" s="999"/>
      <c r="BQ12" s="999"/>
      <c r="BR12" s="999"/>
      <c r="BS12" s="999"/>
      <c r="BT12" s="999"/>
      <c r="BU12" s="999"/>
      <c r="BV12" s="999"/>
      <c r="BW12" s="999"/>
      <c r="BX12" s="999"/>
      <c r="BY12" s="999"/>
      <c r="BZ12" s="999"/>
      <c r="CA12" s="999"/>
      <c r="CB12" s="999"/>
      <c r="CC12" s="999"/>
      <c r="CD12" s="999"/>
      <c r="CE12" s="999"/>
      <c r="CF12" s="999"/>
      <c r="CG12" s="999"/>
      <c r="CH12" s="999"/>
      <c r="CI12" s="999"/>
      <c r="CJ12" s="999"/>
      <c r="CK12" s="999"/>
      <c r="CL12" s="999"/>
      <c r="CM12" s="999"/>
      <c r="CN12" s="999"/>
      <c r="CO12" s="999"/>
      <c r="CP12" s="999"/>
      <c r="CQ12" s="999"/>
      <c r="CR12" s="217"/>
      <c r="CS12" s="215"/>
      <c r="CT12" s="215"/>
      <c r="CU12" s="215"/>
      <c r="CV12" s="168"/>
      <c r="CW12" s="168"/>
      <c r="CX12" s="168"/>
      <c r="CY12" s="169"/>
    </row>
    <row r="13" spans="2:103" ht="18" customHeight="1">
      <c r="B13" s="214"/>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591" t="s">
        <v>625</v>
      </c>
      <c r="AS13" s="591"/>
      <c r="AT13" s="591"/>
      <c r="AU13" s="591"/>
      <c r="AV13" s="591"/>
      <c r="AW13" s="591"/>
      <c r="AX13" s="591"/>
      <c r="AY13" s="591"/>
      <c r="AZ13" s="591"/>
      <c r="BA13" s="591"/>
      <c r="BB13" s="591"/>
      <c r="BC13" s="591"/>
      <c r="BD13" s="591"/>
      <c r="BE13" s="591"/>
      <c r="BF13" s="591"/>
      <c r="BG13" s="999" t="str">
        <f>IF('共通事項入力Sheet'!J7="","",'共通事項入力Sheet'!J7)</f>
        <v>代表取締役　厚 木 一 郎</v>
      </c>
      <c r="BH13" s="999"/>
      <c r="BI13" s="999"/>
      <c r="BJ13" s="999"/>
      <c r="BK13" s="999"/>
      <c r="BL13" s="999"/>
      <c r="BM13" s="999"/>
      <c r="BN13" s="999"/>
      <c r="BO13" s="999"/>
      <c r="BP13" s="999"/>
      <c r="BQ13" s="999"/>
      <c r="BR13" s="999"/>
      <c r="BS13" s="999"/>
      <c r="BT13" s="999"/>
      <c r="BU13" s="999"/>
      <c r="BV13" s="999"/>
      <c r="BW13" s="999"/>
      <c r="BX13" s="999"/>
      <c r="BY13" s="999"/>
      <c r="BZ13" s="999"/>
      <c r="CA13" s="999"/>
      <c r="CB13" s="999"/>
      <c r="CC13" s="999"/>
      <c r="CD13" s="999"/>
      <c r="CE13" s="999"/>
      <c r="CF13" s="999"/>
      <c r="CG13" s="999"/>
      <c r="CH13" s="999"/>
      <c r="CI13" s="999"/>
      <c r="CJ13" s="999"/>
      <c r="CK13" s="999"/>
      <c r="CL13" s="999"/>
      <c r="CM13" s="999"/>
      <c r="CN13" s="999"/>
      <c r="CO13" s="999"/>
      <c r="CP13" s="999"/>
      <c r="CQ13" s="999"/>
      <c r="CR13" s="988"/>
      <c r="CS13" s="988"/>
      <c r="CT13" s="988"/>
      <c r="CU13" s="988"/>
      <c r="CV13" s="168"/>
      <c r="CW13" s="168"/>
      <c r="CX13" s="168"/>
      <c r="CY13" s="169"/>
    </row>
    <row r="14" spans="2:103" ht="14.25">
      <c r="B14" s="214"/>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168"/>
      <c r="CW14" s="168"/>
      <c r="CX14" s="168"/>
      <c r="CY14" s="169"/>
    </row>
    <row r="15" spans="2:103" ht="14.25">
      <c r="B15" s="214"/>
      <c r="C15" s="215"/>
      <c r="D15" s="367" t="s">
        <v>108</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168"/>
      <c r="CW15" s="168"/>
      <c r="CX15" s="168"/>
      <c r="CY15" s="169"/>
    </row>
    <row r="16" spans="2:103" ht="13.5">
      <c r="B16" s="170"/>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2"/>
    </row>
    <row r="17" spans="2:103" ht="39.75" customHeight="1">
      <c r="B17" s="1004" t="s">
        <v>50</v>
      </c>
      <c r="C17" s="1005"/>
      <c r="D17" s="1005"/>
      <c r="E17" s="1005"/>
      <c r="F17" s="173"/>
      <c r="G17" s="1016" t="s">
        <v>290</v>
      </c>
      <c r="H17" s="1016"/>
      <c r="I17" s="1016"/>
      <c r="J17" s="1016"/>
      <c r="K17" s="1016"/>
      <c r="L17" s="1016"/>
      <c r="M17" s="1016"/>
      <c r="N17" s="1016"/>
      <c r="O17" s="1016"/>
      <c r="P17" s="1016"/>
      <c r="Q17" s="1016"/>
      <c r="R17" s="1016"/>
      <c r="S17" s="1016"/>
      <c r="T17" s="1016"/>
      <c r="U17" s="1016"/>
      <c r="V17" s="1016"/>
      <c r="W17" s="1016"/>
      <c r="X17" s="1016"/>
      <c r="Y17" s="1016"/>
      <c r="Z17" s="173"/>
      <c r="AA17" s="175"/>
      <c r="AB17" s="173"/>
      <c r="AC17" s="1006" t="str">
        <f>'共通事項入力Sheet'!J9</f>
        <v>厚木市庁舎改修工事</v>
      </c>
      <c r="AD17" s="1006"/>
      <c r="AE17" s="1006"/>
      <c r="AF17" s="1006"/>
      <c r="AG17" s="1006"/>
      <c r="AH17" s="1006"/>
      <c r="AI17" s="1006"/>
      <c r="AJ17" s="1006"/>
      <c r="AK17" s="1006"/>
      <c r="AL17" s="1006"/>
      <c r="AM17" s="1006"/>
      <c r="AN17" s="1006"/>
      <c r="AO17" s="1006"/>
      <c r="AP17" s="1006"/>
      <c r="AQ17" s="1006"/>
      <c r="AR17" s="1006"/>
      <c r="AS17" s="1006"/>
      <c r="AT17" s="1006"/>
      <c r="AU17" s="1006"/>
      <c r="AV17" s="1006"/>
      <c r="AW17" s="1006"/>
      <c r="AX17" s="1006"/>
      <c r="AY17" s="1006"/>
      <c r="AZ17" s="1006"/>
      <c r="BA17" s="1006"/>
      <c r="BB17" s="1006"/>
      <c r="BC17" s="1006"/>
      <c r="BD17" s="1006"/>
      <c r="BE17" s="1006"/>
      <c r="BF17" s="1006"/>
      <c r="BG17" s="1006"/>
      <c r="BH17" s="1006"/>
      <c r="BI17" s="1006"/>
      <c r="BJ17" s="1006"/>
      <c r="BK17" s="1006"/>
      <c r="BL17" s="1006"/>
      <c r="BM17" s="1006"/>
      <c r="BN17" s="1006"/>
      <c r="BO17" s="1006"/>
      <c r="BP17" s="1006"/>
      <c r="BQ17" s="1006"/>
      <c r="BR17" s="1006"/>
      <c r="BS17" s="1006"/>
      <c r="BT17" s="1006"/>
      <c r="BU17" s="1006"/>
      <c r="BV17" s="1006"/>
      <c r="BW17" s="1006"/>
      <c r="BX17" s="1006"/>
      <c r="BY17" s="1006"/>
      <c r="BZ17" s="1006"/>
      <c r="CA17" s="1006"/>
      <c r="CB17" s="1006"/>
      <c r="CC17" s="1006"/>
      <c r="CD17" s="1006"/>
      <c r="CE17" s="1006"/>
      <c r="CF17" s="1006"/>
      <c r="CG17" s="1006"/>
      <c r="CH17" s="1006"/>
      <c r="CI17" s="1006"/>
      <c r="CJ17" s="1006"/>
      <c r="CK17" s="1006"/>
      <c r="CL17" s="1006"/>
      <c r="CM17" s="1006"/>
      <c r="CN17" s="1006"/>
      <c r="CO17" s="1006"/>
      <c r="CP17" s="1006"/>
      <c r="CQ17" s="1006"/>
      <c r="CR17" s="1006"/>
      <c r="CS17" s="1006"/>
      <c r="CT17" s="1006"/>
      <c r="CU17" s="1006"/>
      <c r="CV17" s="1006"/>
      <c r="CW17" s="1006"/>
      <c r="CX17" s="173"/>
      <c r="CY17" s="176"/>
    </row>
    <row r="18" spans="2:103" ht="39.75" customHeight="1">
      <c r="B18" s="1004" t="s">
        <v>51</v>
      </c>
      <c r="C18" s="1005"/>
      <c r="D18" s="1005"/>
      <c r="E18" s="1005"/>
      <c r="F18" s="173"/>
      <c r="G18" s="1016" t="s">
        <v>291</v>
      </c>
      <c r="H18" s="1016"/>
      <c r="I18" s="1016"/>
      <c r="J18" s="1016"/>
      <c r="K18" s="1016"/>
      <c r="L18" s="1016"/>
      <c r="M18" s="1016"/>
      <c r="N18" s="1016"/>
      <c r="O18" s="1016"/>
      <c r="P18" s="1016"/>
      <c r="Q18" s="1016"/>
      <c r="R18" s="1016"/>
      <c r="S18" s="1016"/>
      <c r="T18" s="1016"/>
      <c r="U18" s="1016"/>
      <c r="V18" s="1016"/>
      <c r="W18" s="1016"/>
      <c r="X18" s="1016"/>
      <c r="Y18" s="1016"/>
      <c r="Z18" s="173"/>
      <c r="AA18" s="175"/>
      <c r="AB18" s="173"/>
      <c r="AC18" s="1012" t="s">
        <v>87</v>
      </c>
      <c r="AD18" s="1012"/>
      <c r="AE18" s="1012"/>
      <c r="AF18" s="1012"/>
      <c r="AG18" s="1012"/>
      <c r="AH18" s="1012"/>
      <c r="AI18" s="1012"/>
      <c r="AJ18" s="174"/>
      <c r="AK18" s="1006" t="str">
        <f>'共通事項入力Sheet'!L11</f>
        <v>中町３－17－17</v>
      </c>
      <c r="AL18" s="1006"/>
      <c r="AM18" s="1006"/>
      <c r="AN18" s="1006"/>
      <c r="AO18" s="1006"/>
      <c r="AP18" s="1006"/>
      <c r="AQ18" s="1006"/>
      <c r="AR18" s="1006"/>
      <c r="AS18" s="1006"/>
      <c r="AT18" s="1006"/>
      <c r="AU18" s="1006"/>
      <c r="AV18" s="1006"/>
      <c r="AW18" s="1006"/>
      <c r="AX18" s="1006"/>
      <c r="AY18" s="1006"/>
      <c r="AZ18" s="1006"/>
      <c r="BA18" s="1006"/>
      <c r="BB18" s="1006"/>
      <c r="BC18" s="1006"/>
      <c r="BD18" s="1006"/>
      <c r="BE18" s="1006"/>
      <c r="BF18" s="1006"/>
      <c r="BG18" s="1006"/>
      <c r="BH18" s="1006"/>
      <c r="BI18" s="1006"/>
      <c r="BJ18" s="1006"/>
      <c r="BK18" s="1006"/>
      <c r="BL18" s="1006"/>
      <c r="BM18" s="1006"/>
      <c r="BN18" s="1006"/>
      <c r="BO18" s="1006"/>
      <c r="BP18" s="1006"/>
      <c r="BQ18" s="1006"/>
      <c r="BR18" s="1006"/>
      <c r="BS18" s="1006"/>
      <c r="BT18" s="1006"/>
      <c r="BU18" s="1006"/>
      <c r="BV18" s="1006"/>
      <c r="BW18" s="1006"/>
      <c r="BX18" s="1006"/>
      <c r="BY18" s="1006"/>
      <c r="BZ18" s="1006"/>
      <c r="CA18" s="1006"/>
      <c r="CB18" s="1006"/>
      <c r="CC18" s="1006"/>
      <c r="CD18" s="1006"/>
      <c r="CE18" s="1006"/>
      <c r="CF18" s="1006"/>
      <c r="CG18" s="1006"/>
      <c r="CH18" s="1006"/>
      <c r="CI18" s="1006"/>
      <c r="CJ18" s="1006"/>
      <c r="CK18" s="1006"/>
      <c r="CL18" s="1006"/>
      <c r="CM18" s="1006"/>
      <c r="CN18" s="1006"/>
      <c r="CO18" s="1006"/>
      <c r="CP18" s="1006"/>
      <c r="CQ18" s="1006"/>
      <c r="CR18" s="1006"/>
      <c r="CS18" s="1006"/>
      <c r="CT18" s="1006"/>
      <c r="CU18" s="1006"/>
      <c r="CV18" s="1006"/>
      <c r="CW18" s="1006"/>
      <c r="CX18" s="173"/>
      <c r="CY18" s="176"/>
    </row>
    <row r="19" spans="2:103" ht="39.75" customHeight="1">
      <c r="B19" s="1004" t="s">
        <v>53</v>
      </c>
      <c r="C19" s="1005"/>
      <c r="D19" s="1005"/>
      <c r="E19" s="1005"/>
      <c r="F19" s="173"/>
      <c r="G19" s="1013" t="s">
        <v>109</v>
      </c>
      <c r="H19" s="1013"/>
      <c r="I19" s="1013"/>
      <c r="J19" s="1013"/>
      <c r="K19" s="1013"/>
      <c r="L19" s="1013"/>
      <c r="M19" s="1013"/>
      <c r="N19" s="1013"/>
      <c r="O19" s="1013"/>
      <c r="P19" s="1013"/>
      <c r="Q19" s="1013"/>
      <c r="R19" s="1013"/>
      <c r="S19" s="1013"/>
      <c r="T19" s="1013"/>
      <c r="U19" s="1013"/>
      <c r="V19" s="1013"/>
      <c r="W19" s="1013"/>
      <c r="X19" s="1013"/>
      <c r="Y19" s="1013"/>
      <c r="Z19" s="165"/>
      <c r="AA19" s="164"/>
      <c r="AB19" s="165"/>
      <c r="AC19" s="165"/>
      <c r="AD19" s="165"/>
      <c r="AE19" s="165"/>
      <c r="AF19" s="994" t="s">
        <v>34</v>
      </c>
      <c r="AG19" s="994"/>
      <c r="AH19" s="994"/>
      <c r="AI19" s="994"/>
      <c r="AJ19" s="994"/>
      <c r="AK19" s="994"/>
      <c r="AL19" s="994"/>
      <c r="AM19" s="994"/>
      <c r="AN19" s="994"/>
      <c r="AO19" s="994"/>
      <c r="AP19" s="994"/>
      <c r="AQ19" s="994"/>
      <c r="AR19" s="165"/>
      <c r="AS19" s="165"/>
      <c r="AT19" s="165"/>
      <c r="AU19" s="165"/>
      <c r="AV19" s="994" t="s">
        <v>35</v>
      </c>
      <c r="AW19" s="994"/>
      <c r="AX19" s="994"/>
      <c r="AY19" s="994"/>
      <c r="AZ19" s="994"/>
      <c r="BA19" s="994"/>
      <c r="BB19" s="994"/>
      <c r="BC19" s="165"/>
      <c r="BD19" s="165"/>
      <c r="BE19" s="165"/>
      <c r="BF19" s="165"/>
      <c r="BG19" s="994" t="s">
        <v>110</v>
      </c>
      <c r="BH19" s="994"/>
      <c r="BI19" s="994"/>
      <c r="BJ19" s="994"/>
      <c r="BK19" s="994"/>
      <c r="BL19" s="994"/>
      <c r="BM19" s="994"/>
      <c r="BN19" s="994"/>
      <c r="BO19" s="994"/>
      <c r="BP19" s="994"/>
      <c r="BQ19" s="994"/>
      <c r="BR19" s="994"/>
      <c r="BS19" s="165"/>
      <c r="BT19" s="165"/>
      <c r="BU19" s="165"/>
      <c r="BV19" s="165"/>
      <c r="BW19" s="994" t="s">
        <v>111</v>
      </c>
      <c r="BX19" s="994"/>
      <c r="BY19" s="994"/>
      <c r="BZ19" s="994"/>
      <c r="CA19" s="994"/>
      <c r="CB19" s="994"/>
      <c r="CC19" s="994"/>
      <c r="CD19" s="994"/>
      <c r="CE19" s="994"/>
      <c r="CF19" s="994"/>
      <c r="CG19" s="994"/>
      <c r="CH19" s="994"/>
      <c r="CI19" s="165"/>
      <c r="CJ19" s="165"/>
      <c r="CK19" s="165"/>
      <c r="CL19" s="165"/>
      <c r="CM19" s="994" t="s">
        <v>292</v>
      </c>
      <c r="CN19" s="1012"/>
      <c r="CO19" s="1012"/>
      <c r="CP19" s="1012"/>
      <c r="CQ19" s="1012"/>
      <c r="CR19" s="1012"/>
      <c r="CS19" s="1012"/>
      <c r="CT19" s="1012"/>
      <c r="CU19" s="1012"/>
      <c r="CV19" s="1012"/>
      <c r="CW19" s="1012"/>
      <c r="CX19" s="1012"/>
      <c r="CY19" s="166"/>
    </row>
    <row r="20" spans="2:103" ht="19.5" customHeight="1">
      <c r="B20" s="1017" t="s">
        <v>112</v>
      </c>
      <c r="C20" s="1018"/>
      <c r="D20" s="1018"/>
      <c r="E20" s="1019"/>
      <c r="F20" s="167"/>
      <c r="G20" s="1013" t="s">
        <v>533</v>
      </c>
      <c r="H20" s="1013"/>
      <c r="I20" s="1013"/>
      <c r="J20" s="1013"/>
      <c r="K20" s="1013"/>
      <c r="L20" s="1013"/>
      <c r="M20" s="1013"/>
      <c r="N20" s="1013"/>
      <c r="O20" s="1013"/>
      <c r="P20" s="1013"/>
      <c r="Q20" s="1013"/>
      <c r="R20" s="1013"/>
      <c r="S20" s="165"/>
      <c r="T20" s="164"/>
      <c r="U20" s="994" t="s">
        <v>33</v>
      </c>
      <c r="V20" s="994"/>
      <c r="W20" s="994"/>
      <c r="X20" s="994"/>
      <c r="Y20" s="994"/>
      <c r="Z20" s="165"/>
      <c r="AA20" s="164"/>
      <c r="AB20" s="165"/>
      <c r="AC20" s="979" t="str">
        <f>'共通事項入力Sheet'!J32</f>
        <v>厚 木 二 郎</v>
      </c>
      <c r="AD20" s="979"/>
      <c r="AE20" s="979"/>
      <c r="AF20" s="979"/>
      <c r="AG20" s="979"/>
      <c r="AH20" s="979"/>
      <c r="AI20" s="979"/>
      <c r="AJ20" s="979"/>
      <c r="AK20" s="979"/>
      <c r="AL20" s="979"/>
      <c r="AM20" s="979"/>
      <c r="AN20" s="979"/>
      <c r="AO20" s="979"/>
      <c r="AP20" s="979"/>
      <c r="AQ20" s="979"/>
      <c r="AR20" s="979"/>
      <c r="AS20" s="979"/>
      <c r="AT20" s="979"/>
      <c r="AU20" s="979"/>
      <c r="AV20" s="979"/>
      <c r="AW20" s="979"/>
      <c r="AX20" s="979"/>
      <c r="AY20" s="979"/>
      <c r="AZ20" s="979"/>
      <c r="BA20" s="979"/>
      <c r="BB20" s="979"/>
      <c r="BC20" s="979"/>
      <c r="BD20" s="979"/>
      <c r="BE20" s="979"/>
      <c r="BF20" s="979"/>
      <c r="BG20" s="979"/>
      <c r="BH20" s="979"/>
      <c r="BI20" s="979"/>
      <c r="BJ20" s="979"/>
      <c r="BK20" s="979"/>
      <c r="BL20" s="979"/>
      <c r="BM20" s="979"/>
      <c r="BN20" s="979"/>
      <c r="BO20" s="979"/>
      <c r="BP20" s="979"/>
      <c r="BQ20" s="979"/>
      <c r="BR20" s="979"/>
      <c r="BS20" s="979"/>
      <c r="BT20" s="979"/>
      <c r="BU20" s="979"/>
      <c r="BV20" s="979"/>
      <c r="BW20" s="979"/>
      <c r="BX20" s="979"/>
      <c r="BY20" s="979"/>
      <c r="BZ20" s="979"/>
      <c r="CA20" s="979"/>
      <c r="CB20" s="979"/>
      <c r="CC20" s="979"/>
      <c r="CD20" s="979"/>
      <c r="CE20" s="979"/>
      <c r="CF20" s="979"/>
      <c r="CG20" s="979"/>
      <c r="CH20" s="979"/>
      <c r="CI20" s="979"/>
      <c r="CJ20" s="979"/>
      <c r="CK20" s="979"/>
      <c r="CL20" s="979"/>
      <c r="CM20" s="979"/>
      <c r="CN20" s="402"/>
      <c r="CO20" s="402"/>
      <c r="CP20" s="402"/>
      <c r="CQ20" s="402"/>
      <c r="CR20" s="981"/>
      <c r="CS20" s="981"/>
      <c r="CT20" s="981"/>
      <c r="CU20" s="402"/>
      <c r="CV20" s="402"/>
      <c r="CW20" s="402"/>
      <c r="CX20" s="168"/>
      <c r="CY20" s="169"/>
    </row>
    <row r="21" spans="2:103" ht="19.5" customHeight="1">
      <c r="B21" s="1020"/>
      <c r="C21" s="1021"/>
      <c r="D21" s="1021"/>
      <c r="E21" s="1022"/>
      <c r="F21" s="170"/>
      <c r="G21" s="1014"/>
      <c r="H21" s="1014"/>
      <c r="I21" s="1014"/>
      <c r="J21" s="1014"/>
      <c r="K21" s="1014"/>
      <c r="L21" s="1014"/>
      <c r="M21" s="1014"/>
      <c r="N21" s="1014"/>
      <c r="O21" s="1014"/>
      <c r="P21" s="1014"/>
      <c r="Q21" s="1014"/>
      <c r="R21" s="1014"/>
      <c r="S21" s="171"/>
      <c r="T21" s="170"/>
      <c r="U21" s="995"/>
      <c r="V21" s="995"/>
      <c r="W21" s="995"/>
      <c r="X21" s="995"/>
      <c r="Y21" s="995"/>
      <c r="Z21" s="171"/>
      <c r="AA21" s="170"/>
      <c r="AB21" s="171"/>
      <c r="AC21" s="980"/>
      <c r="AD21" s="980"/>
      <c r="AE21" s="980"/>
      <c r="AF21" s="980"/>
      <c r="AG21" s="980"/>
      <c r="AH21" s="980"/>
      <c r="AI21" s="980"/>
      <c r="AJ21" s="980"/>
      <c r="AK21" s="980"/>
      <c r="AL21" s="980"/>
      <c r="AM21" s="980"/>
      <c r="AN21" s="980"/>
      <c r="AO21" s="980"/>
      <c r="AP21" s="980"/>
      <c r="AQ21" s="980"/>
      <c r="AR21" s="980"/>
      <c r="AS21" s="980"/>
      <c r="AT21" s="980"/>
      <c r="AU21" s="980"/>
      <c r="AV21" s="980"/>
      <c r="AW21" s="980"/>
      <c r="AX21" s="980"/>
      <c r="AY21" s="980"/>
      <c r="AZ21" s="980"/>
      <c r="BA21" s="980"/>
      <c r="BB21" s="980"/>
      <c r="BC21" s="980"/>
      <c r="BD21" s="980"/>
      <c r="BE21" s="980"/>
      <c r="BF21" s="980"/>
      <c r="BG21" s="980"/>
      <c r="BH21" s="980"/>
      <c r="BI21" s="980"/>
      <c r="BJ21" s="980"/>
      <c r="BK21" s="980"/>
      <c r="BL21" s="980"/>
      <c r="BM21" s="980"/>
      <c r="BN21" s="980"/>
      <c r="BO21" s="980"/>
      <c r="BP21" s="980"/>
      <c r="BQ21" s="980"/>
      <c r="BR21" s="980"/>
      <c r="BS21" s="980"/>
      <c r="BT21" s="980"/>
      <c r="BU21" s="980"/>
      <c r="BV21" s="980"/>
      <c r="BW21" s="980"/>
      <c r="BX21" s="980"/>
      <c r="BY21" s="980"/>
      <c r="BZ21" s="980"/>
      <c r="CA21" s="980"/>
      <c r="CB21" s="980"/>
      <c r="CC21" s="980"/>
      <c r="CD21" s="980"/>
      <c r="CE21" s="980"/>
      <c r="CF21" s="980"/>
      <c r="CG21" s="980"/>
      <c r="CH21" s="980"/>
      <c r="CI21" s="980"/>
      <c r="CJ21" s="980"/>
      <c r="CK21" s="980"/>
      <c r="CL21" s="980"/>
      <c r="CM21" s="980"/>
      <c r="CN21" s="403"/>
      <c r="CO21" s="403"/>
      <c r="CP21" s="403"/>
      <c r="CQ21" s="403"/>
      <c r="CR21" s="982"/>
      <c r="CS21" s="982"/>
      <c r="CT21" s="982"/>
      <c r="CU21" s="403"/>
      <c r="CV21" s="403"/>
      <c r="CW21" s="403"/>
      <c r="CX21" s="401"/>
      <c r="CY21" s="172"/>
    </row>
    <row r="22" spans="2:103" ht="19.5" customHeight="1">
      <c r="B22" s="1020"/>
      <c r="C22" s="1021"/>
      <c r="D22" s="1021"/>
      <c r="E22" s="1022"/>
      <c r="F22" s="167"/>
      <c r="G22" s="1015" t="s">
        <v>534</v>
      </c>
      <c r="H22" s="1015"/>
      <c r="I22" s="1015"/>
      <c r="J22" s="1015"/>
      <c r="K22" s="1015"/>
      <c r="L22" s="1015"/>
      <c r="M22" s="1015"/>
      <c r="N22" s="1015"/>
      <c r="O22" s="1015"/>
      <c r="P22" s="1015"/>
      <c r="Q22" s="1015"/>
      <c r="R22" s="1015"/>
      <c r="S22" s="168"/>
      <c r="T22" s="167"/>
      <c r="U22" s="998" t="s">
        <v>33</v>
      </c>
      <c r="V22" s="998"/>
      <c r="W22" s="998"/>
      <c r="X22" s="998"/>
      <c r="Y22" s="998"/>
      <c r="Z22" s="168"/>
      <c r="AA22" s="167"/>
      <c r="AB22" s="168"/>
      <c r="AC22" s="983"/>
      <c r="AD22" s="983"/>
      <c r="AE22" s="983"/>
      <c r="AF22" s="983"/>
      <c r="AG22" s="983"/>
      <c r="AH22" s="983"/>
      <c r="AI22" s="983"/>
      <c r="AJ22" s="983"/>
      <c r="AK22" s="983"/>
      <c r="AL22" s="983"/>
      <c r="AM22" s="983"/>
      <c r="AN22" s="983"/>
      <c r="AO22" s="983"/>
      <c r="AP22" s="983"/>
      <c r="AQ22" s="983"/>
      <c r="AR22" s="983"/>
      <c r="AS22" s="983"/>
      <c r="AT22" s="983"/>
      <c r="AU22" s="983"/>
      <c r="AV22" s="983"/>
      <c r="AW22" s="983"/>
      <c r="AX22" s="983"/>
      <c r="AY22" s="983"/>
      <c r="AZ22" s="983"/>
      <c r="BA22" s="983"/>
      <c r="BB22" s="983"/>
      <c r="BC22" s="983"/>
      <c r="BD22" s="983"/>
      <c r="BE22" s="983"/>
      <c r="BF22" s="983"/>
      <c r="BG22" s="983"/>
      <c r="BH22" s="983"/>
      <c r="BI22" s="983"/>
      <c r="BJ22" s="983"/>
      <c r="BK22" s="983"/>
      <c r="BL22" s="983"/>
      <c r="BM22" s="983"/>
      <c r="BN22" s="983"/>
      <c r="BO22" s="983"/>
      <c r="BP22" s="983"/>
      <c r="BQ22" s="983"/>
      <c r="BR22" s="983"/>
      <c r="BS22" s="983"/>
      <c r="BT22" s="983"/>
      <c r="BU22" s="983"/>
      <c r="BV22" s="983"/>
      <c r="BW22" s="983"/>
      <c r="BX22" s="983"/>
      <c r="BY22" s="983"/>
      <c r="BZ22" s="983"/>
      <c r="CA22" s="983"/>
      <c r="CB22" s="983"/>
      <c r="CC22" s="983"/>
      <c r="CD22" s="983"/>
      <c r="CE22" s="983"/>
      <c r="CF22" s="983"/>
      <c r="CG22" s="983"/>
      <c r="CH22" s="983"/>
      <c r="CI22" s="983"/>
      <c r="CJ22" s="983"/>
      <c r="CK22" s="983"/>
      <c r="CL22" s="983"/>
      <c r="CM22" s="983"/>
      <c r="CN22" s="402"/>
      <c r="CO22" s="402"/>
      <c r="CP22" s="402"/>
      <c r="CQ22" s="402"/>
      <c r="CR22" s="981"/>
      <c r="CS22" s="981"/>
      <c r="CT22" s="981"/>
      <c r="CU22" s="402"/>
      <c r="CV22" s="402"/>
      <c r="CW22" s="402"/>
      <c r="CX22" s="168"/>
      <c r="CY22" s="169"/>
    </row>
    <row r="23" spans="2:103" ht="19.5" customHeight="1">
      <c r="B23" s="1023"/>
      <c r="C23" s="1024"/>
      <c r="D23" s="1024"/>
      <c r="E23" s="1025"/>
      <c r="F23" s="170"/>
      <c r="G23" s="1014"/>
      <c r="H23" s="1014"/>
      <c r="I23" s="1014"/>
      <c r="J23" s="1014"/>
      <c r="K23" s="1014"/>
      <c r="L23" s="1014"/>
      <c r="M23" s="1014"/>
      <c r="N23" s="1014"/>
      <c r="O23" s="1014"/>
      <c r="P23" s="1014"/>
      <c r="Q23" s="1014"/>
      <c r="R23" s="1014"/>
      <c r="S23" s="171"/>
      <c r="T23" s="170"/>
      <c r="U23" s="995"/>
      <c r="V23" s="995"/>
      <c r="W23" s="995"/>
      <c r="X23" s="995"/>
      <c r="Y23" s="995"/>
      <c r="Z23" s="171"/>
      <c r="AA23" s="170"/>
      <c r="AB23" s="171"/>
      <c r="AC23" s="984"/>
      <c r="AD23" s="984"/>
      <c r="AE23" s="984"/>
      <c r="AF23" s="984"/>
      <c r="AG23" s="984"/>
      <c r="AH23" s="984"/>
      <c r="AI23" s="984"/>
      <c r="AJ23" s="984"/>
      <c r="AK23" s="984"/>
      <c r="AL23" s="984"/>
      <c r="AM23" s="984"/>
      <c r="AN23" s="984"/>
      <c r="AO23" s="984"/>
      <c r="AP23" s="984"/>
      <c r="AQ23" s="984"/>
      <c r="AR23" s="984"/>
      <c r="AS23" s="984"/>
      <c r="AT23" s="984"/>
      <c r="AU23" s="984"/>
      <c r="AV23" s="984"/>
      <c r="AW23" s="984"/>
      <c r="AX23" s="984"/>
      <c r="AY23" s="984"/>
      <c r="AZ23" s="984"/>
      <c r="BA23" s="984"/>
      <c r="BB23" s="984"/>
      <c r="BC23" s="984"/>
      <c r="BD23" s="984"/>
      <c r="BE23" s="984"/>
      <c r="BF23" s="984"/>
      <c r="BG23" s="984"/>
      <c r="BH23" s="984"/>
      <c r="BI23" s="984"/>
      <c r="BJ23" s="984"/>
      <c r="BK23" s="984"/>
      <c r="BL23" s="984"/>
      <c r="BM23" s="984"/>
      <c r="BN23" s="984"/>
      <c r="BO23" s="984"/>
      <c r="BP23" s="984"/>
      <c r="BQ23" s="984"/>
      <c r="BR23" s="984"/>
      <c r="BS23" s="984"/>
      <c r="BT23" s="984"/>
      <c r="BU23" s="984"/>
      <c r="BV23" s="984"/>
      <c r="BW23" s="984"/>
      <c r="BX23" s="984"/>
      <c r="BY23" s="984"/>
      <c r="BZ23" s="984"/>
      <c r="CA23" s="984"/>
      <c r="CB23" s="984"/>
      <c r="CC23" s="984"/>
      <c r="CD23" s="984"/>
      <c r="CE23" s="984"/>
      <c r="CF23" s="984"/>
      <c r="CG23" s="984"/>
      <c r="CH23" s="984"/>
      <c r="CI23" s="984"/>
      <c r="CJ23" s="984"/>
      <c r="CK23" s="984"/>
      <c r="CL23" s="984"/>
      <c r="CM23" s="984"/>
      <c r="CN23" s="403"/>
      <c r="CO23" s="403"/>
      <c r="CP23" s="403"/>
      <c r="CQ23" s="403"/>
      <c r="CR23" s="982"/>
      <c r="CS23" s="982"/>
      <c r="CT23" s="982"/>
      <c r="CU23" s="403"/>
      <c r="CV23" s="403"/>
      <c r="CW23" s="403"/>
      <c r="CX23" s="401"/>
      <c r="CY23" s="172"/>
    </row>
    <row r="24" spans="2:103" ht="19.5" customHeight="1">
      <c r="B24" s="774" t="s">
        <v>538</v>
      </c>
      <c r="C24" s="1007"/>
      <c r="D24" s="1007"/>
      <c r="E24" s="1008"/>
      <c r="F24" s="167"/>
      <c r="G24" s="993" t="s">
        <v>536</v>
      </c>
      <c r="H24" s="993"/>
      <c r="I24" s="993"/>
      <c r="J24" s="993"/>
      <c r="K24" s="993"/>
      <c r="L24" s="993"/>
      <c r="M24" s="993"/>
      <c r="N24" s="993"/>
      <c r="O24" s="993"/>
      <c r="P24" s="993"/>
      <c r="Q24" s="993"/>
      <c r="R24" s="993"/>
      <c r="S24" s="168"/>
      <c r="T24" s="164"/>
      <c r="U24" s="994" t="s">
        <v>33</v>
      </c>
      <c r="V24" s="994"/>
      <c r="W24" s="994"/>
      <c r="X24" s="994"/>
      <c r="Y24" s="994"/>
      <c r="Z24" s="165"/>
      <c r="AA24" s="164"/>
      <c r="AB24" s="165"/>
      <c r="AC24" s="983"/>
      <c r="AD24" s="983"/>
      <c r="AE24" s="983"/>
      <c r="AF24" s="983"/>
      <c r="AG24" s="983"/>
      <c r="AH24" s="983"/>
      <c r="AI24" s="983"/>
      <c r="AJ24" s="983"/>
      <c r="AK24" s="983"/>
      <c r="AL24" s="983"/>
      <c r="AM24" s="983"/>
      <c r="AN24" s="983"/>
      <c r="AO24" s="983"/>
      <c r="AP24" s="983"/>
      <c r="AQ24" s="983"/>
      <c r="AR24" s="983"/>
      <c r="AS24" s="983"/>
      <c r="AT24" s="983"/>
      <c r="AU24" s="983"/>
      <c r="AV24" s="983"/>
      <c r="AW24" s="983"/>
      <c r="AX24" s="983"/>
      <c r="AY24" s="983"/>
      <c r="AZ24" s="983"/>
      <c r="BA24" s="983"/>
      <c r="BB24" s="983"/>
      <c r="BC24" s="983"/>
      <c r="BD24" s="983"/>
      <c r="BE24" s="983"/>
      <c r="BF24" s="983"/>
      <c r="BG24" s="983"/>
      <c r="BH24" s="983"/>
      <c r="BI24" s="983"/>
      <c r="BJ24" s="983"/>
      <c r="BK24" s="983"/>
      <c r="BL24" s="983"/>
      <c r="BM24" s="983"/>
      <c r="BN24" s="983"/>
      <c r="BO24" s="983"/>
      <c r="BP24" s="983"/>
      <c r="BQ24" s="983"/>
      <c r="BR24" s="983"/>
      <c r="BS24" s="983"/>
      <c r="BT24" s="983"/>
      <c r="BU24" s="983"/>
      <c r="BV24" s="983"/>
      <c r="BW24" s="983"/>
      <c r="BX24" s="983"/>
      <c r="BY24" s="983"/>
      <c r="BZ24" s="983"/>
      <c r="CA24" s="983"/>
      <c r="CB24" s="983"/>
      <c r="CC24" s="983"/>
      <c r="CD24" s="983"/>
      <c r="CE24" s="983"/>
      <c r="CF24" s="983"/>
      <c r="CG24" s="983"/>
      <c r="CH24" s="983"/>
      <c r="CI24" s="983"/>
      <c r="CJ24" s="983"/>
      <c r="CK24" s="983"/>
      <c r="CL24" s="983"/>
      <c r="CM24" s="983"/>
      <c r="CN24" s="402"/>
      <c r="CO24" s="402"/>
      <c r="CP24" s="402"/>
      <c r="CQ24" s="402"/>
      <c r="CR24" s="981"/>
      <c r="CS24" s="981"/>
      <c r="CT24" s="981"/>
      <c r="CU24" s="402"/>
      <c r="CV24" s="402"/>
      <c r="CW24" s="402"/>
      <c r="CX24" s="165"/>
      <c r="CY24" s="169"/>
    </row>
    <row r="25" spans="2:103" ht="19.5" customHeight="1">
      <c r="B25" s="1009"/>
      <c r="C25" s="1007"/>
      <c r="D25" s="1007"/>
      <c r="E25" s="1008"/>
      <c r="F25" s="167"/>
      <c r="G25" s="168"/>
      <c r="H25" s="168"/>
      <c r="I25" s="168"/>
      <c r="J25" s="991" t="s">
        <v>535</v>
      </c>
      <c r="K25" s="991"/>
      <c r="L25" s="991"/>
      <c r="M25" s="991"/>
      <c r="N25" s="991"/>
      <c r="O25" s="991"/>
      <c r="P25" s="991"/>
      <c r="Q25" s="991"/>
      <c r="R25" s="991"/>
      <c r="S25" s="168"/>
      <c r="T25" s="170"/>
      <c r="U25" s="995"/>
      <c r="V25" s="995"/>
      <c r="W25" s="995"/>
      <c r="X25" s="995"/>
      <c r="Y25" s="995"/>
      <c r="Z25" s="171"/>
      <c r="AA25" s="170"/>
      <c r="AB25" s="171"/>
      <c r="AC25" s="984"/>
      <c r="AD25" s="984"/>
      <c r="AE25" s="984"/>
      <c r="AF25" s="984"/>
      <c r="AG25" s="984"/>
      <c r="AH25" s="984"/>
      <c r="AI25" s="984"/>
      <c r="AJ25" s="984"/>
      <c r="AK25" s="984"/>
      <c r="AL25" s="984"/>
      <c r="AM25" s="984"/>
      <c r="AN25" s="984"/>
      <c r="AO25" s="984"/>
      <c r="AP25" s="984"/>
      <c r="AQ25" s="984"/>
      <c r="AR25" s="984"/>
      <c r="AS25" s="984"/>
      <c r="AT25" s="984"/>
      <c r="AU25" s="984"/>
      <c r="AV25" s="984"/>
      <c r="AW25" s="984"/>
      <c r="AX25" s="984"/>
      <c r="AY25" s="984"/>
      <c r="AZ25" s="984"/>
      <c r="BA25" s="984"/>
      <c r="BB25" s="984"/>
      <c r="BC25" s="984"/>
      <c r="BD25" s="984"/>
      <c r="BE25" s="984"/>
      <c r="BF25" s="984"/>
      <c r="BG25" s="984"/>
      <c r="BH25" s="984"/>
      <c r="BI25" s="984"/>
      <c r="BJ25" s="984"/>
      <c r="BK25" s="984"/>
      <c r="BL25" s="984"/>
      <c r="BM25" s="984"/>
      <c r="BN25" s="984"/>
      <c r="BO25" s="984"/>
      <c r="BP25" s="984"/>
      <c r="BQ25" s="984"/>
      <c r="BR25" s="984"/>
      <c r="BS25" s="984"/>
      <c r="BT25" s="984"/>
      <c r="BU25" s="984"/>
      <c r="BV25" s="984"/>
      <c r="BW25" s="984"/>
      <c r="BX25" s="984"/>
      <c r="BY25" s="984"/>
      <c r="BZ25" s="984"/>
      <c r="CA25" s="984"/>
      <c r="CB25" s="984"/>
      <c r="CC25" s="984"/>
      <c r="CD25" s="984"/>
      <c r="CE25" s="984"/>
      <c r="CF25" s="984"/>
      <c r="CG25" s="984"/>
      <c r="CH25" s="984"/>
      <c r="CI25" s="984"/>
      <c r="CJ25" s="984"/>
      <c r="CK25" s="984"/>
      <c r="CL25" s="984"/>
      <c r="CM25" s="984"/>
      <c r="CN25" s="403"/>
      <c r="CO25" s="403"/>
      <c r="CP25" s="403"/>
      <c r="CQ25" s="403"/>
      <c r="CR25" s="982"/>
      <c r="CS25" s="982"/>
      <c r="CT25" s="982"/>
      <c r="CU25" s="403"/>
      <c r="CV25" s="403"/>
      <c r="CW25" s="403"/>
      <c r="CX25" s="401"/>
      <c r="CY25" s="172"/>
    </row>
    <row r="26" spans="2:103" ht="19.5" customHeight="1">
      <c r="B26" s="1009"/>
      <c r="C26" s="1007"/>
      <c r="D26" s="1007"/>
      <c r="E26" s="1008"/>
      <c r="F26" s="167"/>
      <c r="G26" s="168"/>
      <c r="H26" s="168"/>
      <c r="I26" s="168"/>
      <c r="J26" s="991"/>
      <c r="K26" s="991"/>
      <c r="L26" s="991"/>
      <c r="M26" s="991"/>
      <c r="N26" s="991"/>
      <c r="O26" s="991"/>
      <c r="P26" s="991"/>
      <c r="Q26" s="991"/>
      <c r="R26" s="991"/>
      <c r="S26" s="168"/>
      <c r="T26" s="164"/>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4"/>
      <c r="AS26" s="976" t="s">
        <v>476</v>
      </c>
      <c r="AT26" s="976"/>
      <c r="AU26" s="976"/>
      <c r="AV26" s="976"/>
      <c r="AW26" s="976"/>
      <c r="AX26" s="976"/>
      <c r="AY26" s="976"/>
      <c r="AZ26" s="976"/>
      <c r="BA26" s="976"/>
      <c r="BB26" s="976"/>
      <c r="BC26" s="165"/>
      <c r="BD26" s="164"/>
      <c r="BE26" s="994" t="s">
        <v>113</v>
      </c>
      <c r="BF26" s="994"/>
      <c r="BG26" s="994"/>
      <c r="BH26" s="994"/>
      <c r="BI26" s="165"/>
      <c r="BJ26" s="985"/>
      <c r="BK26" s="985"/>
      <c r="BL26" s="985"/>
      <c r="BM26" s="985"/>
      <c r="BN26" s="985"/>
      <c r="BO26" s="985"/>
      <c r="BP26" s="985"/>
      <c r="BQ26" s="985"/>
      <c r="BR26" s="985"/>
      <c r="BS26" s="985"/>
      <c r="BT26" s="985"/>
      <c r="BU26" s="985"/>
      <c r="BV26" s="985"/>
      <c r="BW26" s="985"/>
      <c r="BX26" s="985"/>
      <c r="BY26" s="985"/>
      <c r="BZ26" s="985"/>
      <c r="CA26" s="985"/>
      <c r="CB26" s="985"/>
      <c r="CC26" s="985"/>
      <c r="CD26" s="985"/>
      <c r="CE26" s="985"/>
      <c r="CF26" s="985"/>
      <c r="CG26" s="985"/>
      <c r="CH26" s="985"/>
      <c r="CI26" s="985"/>
      <c r="CJ26" s="985"/>
      <c r="CK26" s="985"/>
      <c r="CL26" s="985"/>
      <c r="CM26" s="985"/>
      <c r="CN26" s="985"/>
      <c r="CO26" s="985"/>
      <c r="CP26" s="985"/>
      <c r="CQ26" s="985"/>
      <c r="CR26" s="985"/>
      <c r="CS26" s="985"/>
      <c r="CT26" s="985"/>
      <c r="CU26" s="985"/>
      <c r="CV26" s="985"/>
      <c r="CW26" s="985"/>
      <c r="CX26" s="985"/>
      <c r="CY26" s="166"/>
    </row>
    <row r="27" spans="2:103" ht="19.5" customHeight="1">
      <c r="B27" s="1009"/>
      <c r="C27" s="1007"/>
      <c r="D27" s="1007"/>
      <c r="E27" s="1008"/>
      <c r="F27" s="167"/>
      <c r="G27" s="168"/>
      <c r="H27" s="168"/>
      <c r="I27" s="168"/>
      <c r="J27" s="991"/>
      <c r="K27" s="991"/>
      <c r="L27" s="991"/>
      <c r="M27" s="991"/>
      <c r="N27" s="991"/>
      <c r="O27" s="991"/>
      <c r="P27" s="991"/>
      <c r="Q27" s="991"/>
      <c r="R27" s="991"/>
      <c r="S27" s="168"/>
      <c r="T27" s="167"/>
      <c r="U27" s="168"/>
      <c r="V27" s="168"/>
      <c r="W27" s="168"/>
      <c r="X27" s="168"/>
      <c r="Y27" s="998" t="s">
        <v>114</v>
      </c>
      <c r="Z27" s="998"/>
      <c r="AA27" s="998"/>
      <c r="AB27" s="998"/>
      <c r="AC27" s="998"/>
      <c r="AD27" s="168"/>
      <c r="AE27" s="168"/>
      <c r="AF27" s="168"/>
      <c r="AG27" s="168"/>
      <c r="AH27" s="168"/>
      <c r="AI27" s="168"/>
      <c r="AJ27" s="168"/>
      <c r="AK27" s="998" t="s">
        <v>115</v>
      </c>
      <c r="AL27" s="998"/>
      <c r="AM27" s="998"/>
      <c r="AN27" s="998"/>
      <c r="AO27" s="998"/>
      <c r="AP27" s="168"/>
      <c r="AQ27" s="168"/>
      <c r="AR27" s="167"/>
      <c r="AS27" s="977"/>
      <c r="AT27" s="977"/>
      <c r="AU27" s="977"/>
      <c r="AV27" s="977"/>
      <c r="AW27" s="977"/>
      <c r="AX27" s="977"/>
      <c r="AY27" s="977"/>
      <c r="AZ27" s="977"/>
      <c r="BA27" s="977"/>
      <c r="BB27" s="977"/>
      <c r="BC27" s="168"/>
      <c r="BD27" s="170"/>
      <c r="BE27" s="995"/>
      <c r="BF27" s="995"/>
      <c r="BG27" s="995"/>
      <c r="BH27" s="995"/>
      <c r="BI27" s="171"/>
      <c r="BJ27" s="1000"/>
      <c r="BK27" s="1000"/>
      <c r="BL27" s="1000"/>
      <c r="BM27" s="1000"/>
      <c r="BN27" s="1000"/>
      <c r="BO27" s="1000"/>
      <c r="BP27" s="1000"/>
      <c r="BQ27" s="1000"/>
      <c r="BR27" s="1000"/>
      <c r="BS27" s="1000"/>
      <c r="BT27" s="1000"/>
      <c r="BU27" s="1000"/>
      <c r="BV27" s="1000"/>
      <c r="BW27" s="1000"/>
      <c r="BX27" s="1000"/>
      <c r="BY27" s="1000"/>
      <c r="BZ27" s="1000"/>
      <c r="CA27" s="1000"/>
      <c r="CB27" s="1000"/>
      <c r="CC27" s="1000"/>
      <c r="CD27" s="1000"/>
      <c r="CE27" s="1000"/>
      <c r="CF27" s="1000"/>
      <c r="CG27" s="1000"/>
      <c r="CH27" s="1000"/>
      <c r="CI27" s="1000"/>
      <c r="CJ27" s="1000"/>
      <c r="CK27" s="1000"/>
      <c r="CL27" s="1000"/>
      <c r="CM27" s="1000"/>
      <c r="CN27" s="1000"/>
      <c r="CO27" s="1000"/>
      <c r="CP27" s="1000"/>
      <c r="CQ27" s="1000"/>
      <c r="CR27" s="1000"/>
      <c r="CS27" s="1000"/>
      <c r="CT27" s="1000"/>
      <c r="CU27" s="1000"/>
      <c r="CV27" s="1000"/>
      <c r="CW27" s="1000"/>
      <c r="CX27" s="1000"/>
      <c r="CY27" s="172"/>
    </row>
    <row r="28" spans="2:103" ht="19.5" customHeight="1">
      <c r="B28" s="1009"/>
      <c r="C28" s="1007"/>
      <c r="D28" s="1007"/>
      <c r="E28" s="1008"/>
      <c r="F28" s="167"/>
      <c r="G28" s="168"/>
      <c r="H28" s="168"/>
      <c r="I28" s="168"/>
      <c r="J28" s="991"/>
      <c r="K28" s="991"/>
      <c r="L28" s="991"/>
      <c r="M28" s="991"/>
      <c r="N28" s="991"/>
      <c r="O28" s="991"/>
      <c r="P28" s="991"/>
      <c r="Q28" s="991"/>
      <c r="R28" s="991"/>
      <c r="S28" s="168"/>
      <c r="T28" s="167"/>
      <c r="U28" s="168"/>
      <c r="V28" s="168"/>
      <c r="W28" s="168"/>
      <c r="X28" s="168"/>
      <c r="Y28" s="998"/>
      <c r="Z28" s="998"/>
      <c r="AA28" s="998"/>
      <c r="AB28" s="998"/>
      <c r="AC28" s="998"/>
      <c r="AD28" s="168"/>
      <c r="AE28" s="168"/>
      <c r="AF28" s="168"/>
      <c r="AG28" s="168"/>
      <c r="AH28" s="168"/>
      <c r="AI28" s="168"/>
      <c r="AJ28" s="168"/>
      <c r="AK28" s="998"/>
      <c r="AL28" s="998"/>
      <c r="AM28" s="998"/>
      <c r="AN28" s="998"/>
      <c r="AO28" s="998"/>
      <c r="AP28" s="168"/>
      <c r="AQ28" s="168"/>
      <c r="AR28" s="167"/>
      <c r="AS28" s="977"/>
      <c r="AT28" s="977"/>
      <c r="AU28" s="977"/>
      <c r="AV28" s="977"/>
      <c r="AW28" s="977"/>
      <c r="AX28" s="977"/>
      <c r="AY28" s="977"/>
      <c r="AZ28" s="977"/>
      <c r="BA28" s="977"/>
      <c r="BB28" s="977"/>
      <c r="BC28" s="168"/>
      <c r="BD28" s="167"/>
      <c r="BE28" s="168"/>
      <c r="BF28" s="1001"/>
      <c r="BG28" s="1002"/>
      <c r="BH28" s="1002"/>
      <c r="BI28" s="1002"/>
      <c r="BJ28" s="1002"/>
      <c r="BK28" s="1002"/>
      <c r="BL28" s="1002"/>
      <c r="BM28" s="1002"/>
      <c r="BN28" s="994" t="s">
        <v>293</v>
      </c>
      <c r="BO28" s="648"/>
      <c r="BP28" s="648"/>
      <c r="BQ28" s="648"/>
      <c r="BR28" s="648"/>
      <c r="BS28" s="985"/>
      <c r="BT28" s="986"/>
      <c r="BU28" s="986"/>
      <c r="BV28" s="986"/>
      <c r="BW28" s="986"/>
      <c r="BX28" s="986"/>
      <c r="BY28" s="986"/>
      <c r="BZ28" s="986"/>
      <c r="CA28" s="986"/>
      <c r="CB28" s="986"/>
      <c r="CC28" s="986"/>
      <c r="CD28" s="986"/>
      <c r="CE28" s="986"/>
      <c r="CF28" s="986"/>
      <c r="CG28" s="986"/>
      <c r="CH28" s="986"/>
      <c r="CI28" s="986"/>
      <c r="CJ28" s="986"/>
      <c r="CK28" s="986"/>
      <c r="CL28" s="986"/>
      <c r="CM28" s="986"/>
      <c r="CN28" s="986"/>
      <c r="CO28" s="986"/>
      <c r="CP28" s="986"/>
      <c r="CQ28" s="986"/>
      <c r="CR28" s="986"/>
      <c r="CS28" s="986"/>
      <c r="CT28" s="986"/>
      <c r="CU28" s="986"/>
      <c r="CV28" s="986"/>
      <c r="CW28" s="986"/>
      <c r="CX28" s="986"/>
      <c r="CY28" s="169"/>
    </row>
    <row r="29" spans="2:103" ht="19.5" customHeight="1">
      <c r="B29" s="1009"/>
      <c r="C29" s="1007"/>
      <c r="D29" s="1007"/>
      <c r="E29" s="1008"/>
      <c r="F29" s="170"/>
      <c r="G29" s="171"/>
      <c r="H29" s="171"/>
      <c r="I29" s="171"/>
      <c r="J29" s="992"/>
      <c r="K29" s="992"/>
      <c r="L29" s="992"/>
      <c r="M29" s="992"/>
      <c r="N29" s="992"/>
      <c r="O29" s="992"/>
      <c r="P29" s="992"/>
      <c r="Q29" s="992"/>
      <c r="R29" s="992"/>
      <c r="S29" s="171"/>
      <c r="T29" s="170"/>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0"/>
      <c r="AS29" s="978"/>
      <c r="AT29" s="978"/>
      <c r="AU29" s="978"/>
      <c r="AV29" s="978"/>
      <c r="AW29" s="978"/>
      <c r="AX29" s="978"/>
      <c r="AY29" s="978"/>
      <c r="AZ29" s="978"/>
      <c r="BA29" s="978"/>
      <c r="BB29" s="978"/>
      <c r="BC29" s="171"/>
      <c r="BD29" s="170"/>
      <c r="BE29" s="171"/>
      <c r="BF29" s="1003"/>
      <c r="BG29" s="1003"/>
      <c r="BH29" s="1003"/>
      <c r="BI29" s="1003"/>
      <c r="BJ29" s="1003"/>
      <c r="BK29" s="1003"/>
      <c r="BL29" s="1003"/>
      <c r="BM29" s="1003"/>
      <c r="BN29" s="649"/>
      <c r="BO29" s="649"/>
      <c r="BP29" s="649"/>
      <c r="BQ29" s="649"/>
      <c r="BR29" s="649"/>
      <c r="BS29" s="987"/>
      <c r="BT29" s="987"/>
      <c r="BU29" s="987"/>
      <c r="BV29" s="987"/>
      <c r="BW29" s="987"/>
      <c r="BX29" s="987"/>
      <c r="BY29" s="987"/>
      <c r="BZ29" s="987"/>
      <c r="CA29" s="987"/>
      <c r="CB29" s="987"/>
      <c r="CC29" s="987"/>
      <c r="CD29" s="987"/>
      <c r="CE29" s="987"/>
      <c r="CF29" s="987"/>
      <c r="CG29" s="987"/>
      <c r="CH29" s="987"/>
      <c r="CI29" s="987"/>
      <c r="CJ29" s="987"/>
      <c r="CK29" s="987"/>
      <c r="CL29" s="987"/>
      <c r="CM29" s="987"/>
      <c r="CN29" s="987"/>
      <c r="CO29" s="987"/>
      <c r="CP29" s="987"/>
      <c r="CQ29" s="987"/>
      <c r="CR29" s="987"/>
      <c r="CS29" s="987"/>
      <c r="CT29" s="987"/>
      <c r="CU29" s="987"/>
      <c r="CV29" s="987"/>
      <c r="CW29" s="987"/>
      <c r="CX29" s="987"/>
      <c r="CY29" s="172"/>
    </row>
    <row r="30" spans="2:103" ht="19.5" customHeight="1">
      <c r="B30" s="1009"/>
      <c r="C30" s="1007"/>
      <c r="D30" s="1007"/>
      <c r="E30" s="1008"/>
      <c r="F30" s="167"/>
      <c r="G30" s="993" t="s">
        <v>537</v>
      </c>
      <c r="H30" s="993"/>
      <c r="I30" s="993"/>
      <c r="J30" s="993"/>
      <c r="K30" s="993"/>
      <c r="L30" s="993"/>
      <c r="M30" s="993"/>
      <c r="N30" s="993"/>
      <c r="O30" s="993"/>
      <c r="P30" s="993"/>
      <c r="Q30" s="993"/>
      <c r="R30" s="993"/>
      <c r="S30" s="168"/>
      <c r="T30" s="167"/>
      <c r="U30" s="998" t="s">
        <v>33</v>
      </c>
      <c r="V30" s="998"/>
      <c r="W30" s="998"/>
      <c r="X30" s="998"/>
      <c r="Y30" s="998"/>
      <c r="Z30" s="168"/>
      <c r="AA30" s="167"/>
      <c r="AB30" s="168"/>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3"/>
      <c r="BC30" s="983"/>
      <c r="BD30" s="983"/>
      <c r="BE30" s="983"/>
      <c r="BF30" s="983"/>
      <c r="BG30" s="983"/>
      <c r="BH30" s="983"/>
      <c r="BI30" s="983"/>
      <c r="BJ30" s="983"/>
      <c r="BK30" s="983"/>
      <c r="BL30" s="983"/>
      <c r="BM30" s="983"/>
      <c r="BN30" s="983"/>
      <c r="BO30" s="983"/>
      <c r="BP30" s="983"/>
      <c r="BQ30" s="983"/>
      <c r="BR30" s="983"/>
      <c r="BS30" s="983"/>
      <c r="BT30" s="983"/>
      <c r="BU30" s="983"/>
      <c r="BV30" s="983"/>
      <c r="BW30" s="983"/>
      <c r="BX30" s="983"/>
      <c r="BY30" s="983"/>
      <c r="BZ30" s="983"/>
      <c r="CA30" s="983"/>
      <c r="CB30" s="983"/>
      <c r="CC30" s="983"/>
      <c r="CD30" s="983"/>
      <c r="CE30" s="983"/>
      <c r="CF30" s="983"/>
      <c r="CG30" s="983"/>
      <c r="CH30" s="983"/>
      <c r="CI30" s="983"/>
      <c r="CJ30" s="983"/>
      <c r="CK30" s="983"/>
      <c r="CL30" s="983"/>
      <c r="CM30" s="983"/>
      <c r="CN30" s="402"/>
      <c r="CO30" s="402"/>
      <c r="CP30" s="402"/>
      <c r="CQ30" s="402"/>
      <c r="CR30" s="981"/>
      <c r="CS30" s="981"/>
      <c r="CT30" s="981"/>
      <c r="CU30" s="402"/>
      <c r="CV30" s="402"/>
      <c r="CW30" s="402"/>
      <c r="CX30" s="168"/>
      <c r="CY30" s="169"/>
    </row>
    <row r="31" spans="2:103" ht="19.5" customHeight="1">
      <c r="B31" s="1009"/>
      <c r="C31" s="1007"/>
      <c r="D31" s="1007"/>
      <c r="E31" s="1008"/>
      <c r="F31" s="167"/>
      <c r="G31" s="168"/>
      <c r="H31" s="168"/>
      <c r="I31" s="168"/>
      <c r="J31" s="991" t="s">
        <v>535</v>
      </c>
      <c r="K31" s="991"/>
      <c r="L31" s="991"/>
      <c r="M31" s="991"/>
      <c r="N31" s="991"/>
      <c r="O31" s="991"/>
      <c r="P31" s="991"/>
      <c r="Q31" s="991"/>
      <c r="R31" s="991"/>
      <c r="S31" s="168"/>
      <c r="T31" s="170"/>
      <c r="U31" s="995"/>
      <c r="V31" s="995"/>
      <c r="W31" s="995"/>
      <c r="X31" s="995"/>
      <c r="Y31" s="995"/>
      <c r="Z31" s="171"/>
      <c r="AA31" s="170"/>
      <c r="AB31" s="171"/>
      <c r="AC31" s="984"/>
      <c r="AD31" s="984"/>
      <c r="AE31" s="984"/>
      <c r="AF31" s="984"/>
      <c r="AG31" s="984"/>
      <c r="AH31" s="984"/>
      <c r="AI31" s="984"/>
      <c r="AJ31" s="984"/>
      <c r="AK31" s="984"/>
      <c r="AL31" s="984"/>
      <c r="AM31" s="984"/>
      <c r="AN31" s="984"/>
      <c r="AO31" s="984"/>
      <c r="AP31" s="984"/>
      <c r="AQ31" s="984"/>
      <c r="AR31" s="984"/>
      <c r="AS31" s="984"/>
      <c r="AT31" s="984"/>
      <c r="AU31" s="984"/>
      <c r="AV31" s="984"/>
      <c r="AW31" s="984"/>
      <c r="AX31" s="984"/>
      <c r="AY31" s="984"/>
      <c r="AZ31" s="984"/>
      <c r="BA31" s="984"/>
      <c r="BB31" s="984"/>
      <c r="BC31" s="984"/>
      <c r="BD31" s="984"/>
      <c r="BE31" s="984"/>
      <c r="BF31" s="984"/>
      <c r="BG31" s="984"/>
      <c r="BH31" s="984"/>
      <c r="BI31" s="984"/>
      <c r="BJ31" s="984"/>
      <c r="BK31" s="984"/>
      <c r="BL31" s="984"/>
      <c r="BM31" s="984"/>
      <c r="BN31" s="984"/>
      <c r="BO31" s="984"/>
      <c r="BP31" s="984"/>
      <c r="BQ31" s="984"/>
      <c r="BR31" s="984"/>
      <c r="BS31" s="984"/>
      <c r="BT31" s="984"/>
      <c r="BU31" s="984"/>
      <c r="BV31" s="984"/>
      <c r="BW31" s="984"/>
      <c r="BX31" s="984"/>
      <c r="BY31" s="984"/>
      <c r="BZ31" s="984"/>
      <c r="CA31" s="984"/>
      <c r="CB31" s="984"/>
      <c r="CC31" s="984"/>
      <c r="CD31" s="984"/>
      <c r="CE31" s="984"/>
      <c r="CF31" s="984"/>
      <c r="CG31" s="984"/>
      <c r="CH31" s="984"/>
      <c r="CI31" s="984"/>
      <c r="CJ31" s="984"/>
      <c r="CK31" s="984"/>
      <c r="CL31" s="984"/>
      <c r="CM31" s="984"/>
      <c r="CN31" s="403"/>
      <c r="CO31" s="403"/>
      <c r="CP31" s="403"/>
      <c r="CQ31" s="403"/>
      <c r="CR31" s="982"/>
      <c r="CS31" s="982"/>
      <c r="CT31" s="982"/>
      <c r="CU31" s="403"/>
      <c r="CV31" s="403"/>
      <c r="CW31" s="403"/>
      <c r="CX31" s="401"/>
      <c r="CY31" s="172"/>
    </row>
    <row r="32" spans="2:103" ht="19.5" customHeight="1">
      <c r="B32" s="1009"/>
      <c r="C32" s="1007"/>
      <c r="D32" s="1007"/>
      <c r="E32" s="1008"/>
      <c r="F32" s="167"/>
      <c r="G32" s="168"/>
      <c r="H32" s="168"/>
      <c r="I32" s="168"/>
      <c r="J32" s="991"/>
      <c r="K32" s="991"/>
      <c r="L32" s="991"/>
      <c r="M32" s="991"/>
      <c r="N32" s="991"/>
      <c r="O32" s="991"/>
      <c r="P32" s="991"/>
      <c r="Q32" s="991"/>
      <c r="R32" s="991"/>
      <c r="S32" s="168"/>
      <c r="T32" s="164"/>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4"/>
      <c r="AS32" s="976" t="s">
        <v>476</v>
      </c>
      <c r="AT32" s="976"/>
      <c r="AU32" s="976"/>
      <c r="AV32" s="976"/>
      <c r="AW32" s="976"/>
      <c r="AX32" s="976"/>
      <c r="AY32" s="976"/>
      <c r="AZ32" s="976"/>
      <c r="BA32" s="976"/>
      <c r="BB32" s="976"/>
      <c r="BC32" s="165"/>
      <c r="BD32" s="164"/>
      <c r="BE32" s="994" t="s">
        <v>113</v>
      </c>
      <c r="BF32" s="994"/>
      <c r="BG32" s="994"/>
      <c r="BH32" s="994"/>
      <c r="BI32" s="165"/>
      <c r="BJ32" s="985"/>
      <c r="BK32" s="985"/>
      <c r="BL32" s="985"/>
      <c r="BM32" s="985"/>
      <c r="BN32" s="985"/>
      <c r="BO32" s="985"/>
      <c r="BP32" s="985"/>
      <c r="BQ32" s="985"/>
      <c r="BR32" s="985"/>
      <c r="BS32" s="985"/>
      <c r="BT32" s="985"/>
      <c r="BU32" s="985"/>
      <c r="BV32" s="985"/>
      <c r="BW32" s="985"/>
      <c r="BX32" s="985"/>
      <c r="BY32" s="985"/>
      <c r="BZ32" s="985"/>
      <c r="CA32" s="985"/>
      <c r="CB32" s="985"/>
      <c r="CC32" s="985"/>
      <c r="CD32" s="985"/>
      <c r="CE32" s="985"/>
      <c r="CF32" s="985"/>
      <c r="CG32" s="985"/>
      <c r="CH32" s="985"/>
      <c r="CI32" s="985"/>
      <c r="CJ32" s="985"/>
      <c r="CK32" s="985"/>
      <c r="CL32" s="985"/>
      <c r="CM32" s="985"/>
      <c r="CN32" s="985"/>
      <c r="CO32" s="985"/>
      <c r="CP32" s="985"/>
      <c r="CQ32" s="985"/>
      <c r="CR32" s="985"/>
      <c r="CS32" s="985"/>
      <c r="CT32" s="985"/>
      <c r="CU32" s="985"/>
      <c r="CV32" s="985"/>
      <c r="CW32" s="985"/>
      <c r="CX32" s="985"/>
      <c r="CY32" s="166"/>
    </row>
    <row r="33" spans="2:103" ht="19.5" customHeight="1">
      <c r="B33" s="1009"/>
      <c r="C33" s="1007"/>
      <c r="D33" s="1007"/>
      <c r="E33" s="1008"/>
      <c r="F33" s="167"/>
      <c r="G33" s="168"/>
      <c r="H33" s="168"/>
      <c r="I33" s="168"/>
      <c r="J33" s="991"/>
      <c r="K33" s="991"/>
      <c r="L33" s="991"/>
      <c r="M33" s="991"/>
      <c r="N33" s="991"/>
      <c r="O33" s="991"/>
      <c r="P33" s="991"/>
      <c r="Q33" s="991"/>
      <c r="R33" s="991"/>
      <c r="S33" s="168"/>
      <c r="T33" s="167"/>
      <c r="U33" s="168"/>
      <c r="V33" s="168"/>
      <c r="W33" s="168"/>
      <c r="X33" s="168"/>
      <c r="Y33" s="998" t="s">
        <v>114</v>
      </c>
      <c r="Z33" s="998"/>
      <c r="AA33" s="998"/>
      <c r="AB33" s="998"/>
      <c r="AC33" s="998"/>
      <c r="AD33" s="168"/>
      <c r="AE33" s="168"/>
      <c r="AF33" s="168"/>
      <c r="AG33" s="168"/>
      <c r="AH33" s="168"/>
      <c r="AI33" s="168"/>
      <c r="AJ33" s="168"/>
      <c r="AK33" s="998" t="s">
        <v>115</v>
      </c>
      <c r="AL33" s="998"/>
      <c r="AM33" s="998"/>
      <c r="AN33" s="998"/>
      <c r="AO33" s="998"/>
      <c r="AP33" s="168"/>
      <c r="AQ33" s="168"/>
      <c r="AR33" s="167"/>
      <c r="AS33" s="977"/>
      <c r="AT33" s="977"/>
      <c r="AU33" s="977"/>
      <c r="AV33" s="977"/>
      <c r="AW33" s="977"/>
      <c r="AX33" s="977"/>
      <c r="AY33" s="977"/>
      <c r="AZ33" s="977"/>
      <c r="BA33" s="977"/>
      <c r="BB33" s="977"/>
      <c r="BC33" s="168"/>
      <c r="BD33" s="170"/>
      <c r="BE33" s="995"/>
      <c r="BF33" s="995"/>
      <c r="BG33" s="995"/>
      <c r="BH33" s="995"/>
      <c r="BI33" s="171"/>
      <c r="BJ33" s="1000"/>
      <c r="BK33" s="1000"/>
      <c r="BL33" s="1000"/>
      <c r="BM33" s="1000"/>
      <c r="BN33" s="1000"/>
      <c r="BO33" s="1000"/>
      <c r="BP33" s="1000"/>
      <c r="BQ33" s="1000"/>
      <c r="BR33" s="1000"/>
      <c r="BS33" s="1000"/>
      <c r="BT33" s="1000"/>
      <c r="BU33" s="1000"/>
      <c r="BV33" s="1000"/>
      <c r="BW33" s="1000"/>
      <c r="BX33" s="1000"/>
      <c r="BY33" s="1000"/>
      <c r="BZ33" s="1000"/>
      <c r="CA33" s="1000"/>
      <c r="CB33" s="1000"/>
      <c r="CC33" s="1000"/>
      <c r="CD33" s="1000"/>
      <c r="CE33" s="1000"/>
      <c r="CF33" s="1000"/>
      <c r="CG33" s="1000"/>
      <c r="CH33" s="1000"/>
      <c r="CI33" s="1000"/>
      <c r="CJ33" s="1000"/>
      <c r="CK33" s="1000"/>
      <c r="CL33" s="1000"/>
      <c r="CM33" s="1000"/>
      <c r="CN33" s="1000"/>
      <c r="CO33" s="1000"/>
      <c r="CP33" s="1000"/>
      <c r="CQ33" s="1000"/>
      <c r="CR33" s="1000"/>
      <c r="CS33" s="1000"/>
      <c r="CT33" s="1000"/>
      <c r="CU33" s="1000"/>
      <c r="CV33" s="1000"/>
      <c r="CW33" s="1000"/>
      <c r="CX33" s="1000"/>
      <c r="CY33" s="172"/>
    </row>
    <row r="34" spans="2:103" ht="19.5" customHeight="1">
      <c r="B34" s="1009"/>
      <c r="C34" s="1007"/>
      <c r="D34" s="1007"/>
      <c r="E34" s="1008"/>
      <c r="F34" s="167"/>
      <c r="G34" s="168"/>
      <c r="H34" s="168"/>
      <c r="I34" s="168"/>
      <c r="J34" s="991"/>
      <c r="K34" s="991"/>
      <c r="L34" s="991"/>
      <c r="M34" s="991"/>
      <c r="N34" s="991"/>
      <c r="O34" s="991"/>
      <c r="P34" s="991"/>
      <c r="Q34" s="991"/>
      <c r="R34" s="991"/>
      <c r="S34" s="168"/>
      <c r="T34" s="167"/>
      <c r="U34" s="168"/>
      <c r="V34" s="168"/>
      <c r="W34" s="168"/>
      <c r="X34" s="168"/>
      <c r="Y34" s="998"/>
      <c r="Z34" s="998"/>
      <c r="AA34" s="998"/>
      <c r="AB34" s="998"/>
      <c r="AC34" s="998"/>
      <c r="AD34" s="168"/>
      <c r="AE34" s="168"/>
      <c r="AF34" s="168"/>
      <c r="AG34" s="168"/>
      <c r="AH34" s="168"/>
      <c r="AI34" s="168"/>
      <c r="AJ34" s="168"/>
      <c r="AK34" s="998"/>
      <c r="AL34" s="998"/>
      <c r="AM34" s="998"/>
      <c r="AN34" s="998"/>
      <c r="AO34" s="998"/>
      <c r="AP34" s="168"/>
      <c r="AQ34" s="168"/>
      <c r="AR34" s="167"/>
      <c r="AS34" s="977"/>
      <c r="AT34" s="977"/>
      <c r="AU34" s="977"/>
      <c r="AV34" s="977"/>
      <c r="AW34" s="977"/>
      <c r="AX34" s="977"/>
      <c r="AY34" s="977"/>
      <c r="AZ34" s="977"/>
      <c r="BA34" s="977"/>
      <c r="BB34" s="977"/>
      <c r="BC34" s="168"/>
      <c r="BD34" s="167"/>
      <c r="BE34" s="168"/>
      <c r="BF34" s="1001"/>
      <c r="BG34" s="1002"/>
      <c r="BH34" s="1002"/>
      <c r="BI34" s="1002"/>
      <c r="BJ34" s="1002"/>
      <c r="BK34" s="1002"/>
      <c r="BL34" s="1002"/>
      <c r="BM34" s="1002"/>
      <c r="BN34" s="994" t="s">
        <v>293</v>
      </c>
      <c r="BO34" s="648"/>
      <c r="BP34" s="648"/>
      <c r="BQ34" s="648"/>
      <c r="BR34" s="648"/>
      <c r="BS34" s="985"/>
      <c r="BT34" s="986"/>
      <c r="BU34" s="986"/>
      <c r="BV34" s="986"/>
      <c r="BW34" s="986"/>
      <c r="BX34" s="986"/>
      <c r="BY34" s="986"/>
      <c r="BZ34" s="986"/>
      <c r="CA34" s="986"/>
      <c r="CB34" s="986"/>
      <c r="CC34" s="986"/>
      <c r="CD34" s="986"/>
      <c r="CE34" s="986"/>
      <c r="CF34" s="986"/>
      <c r="CG34" s="986"/>
      <c r="CH34" s="986"/>
      <c r="CI34" s="986"/>
      <c r="CJ34" s="986"/>
      <c r="CK34" s="986"/>
      <c r="CL34" s="986"/>
      <c r="CM34" s="986"/>
      <c r="CN34" s="986"/>
      <c r="CO34" s="986"/>
      <c r="CP34" s="986"/>
      <c r="CQ34" s="986"/>
      <c r="CR34" s="986"/>
      <c r="CS34" s="986"/>
      <c r="CT34" s="986"/>
      <c r="CU34" s="986"/>
      <c r="CV34" s="986"/>
      <c r="CW34" s="986"/>
      <c r="CX34" s="986"/>
      <c r="CY34" s="169"/>
    </row>
    <row r="35" spans="2:103" ht="19.5" customHeight="1">
      <c r="B35" s="1010"/>
      <c r="C35" s="649"/>
      <c r="D35" s="649"/>
      <c r="E35" s="1011"/>
      <c r="F35" s="170"/>
      <c r="G35" s="171"/>
      <c r="H35" s="171"/>
      <c r="I35" s="171"/>
      <c r="J35" s="992"/>
      <c r="K35" s="992"/>
      <c r="L35" s="992"/>
      <c r="M35" s="992"/>
      <c r="N35" s="992"/>
      <c r="O35" s="992"/>
      <c r="P35" s="992"/>
      <c r="Q35" s="992"/>
      <c r="R35" s="992"/>
      <c r="S35" s="171"/>
      <c r="T35" s="170"/>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0"/>
      <c r="AS35" s="978"/>
      <c r="AT35" s="978"/>
      <c r="AU35" s="978"/>
      <c r="AV35" s="978"/>
      <c r="AW35" s="978"/>
      <c r="AX35" s="978"/>
      <c r="AY35" s="978"/>
      <c r="AZ35" s="978"/>
      <c r="BA35" s="978"/>
      <c r="BB35" s="978"/>
      <c r="BC35" s="171"/>
      <c r="BD35" s="170"/>
      <c r="BE35" s="171"/>
      <c r="BF35" s="1003"/>
      <c r="BG35" s="1003"/>
      <c r="BH35" s="1003"/>
      <c r="BI35" s="1003"/>
      <c r="BJ35" s="1003"/>
      <c r="BK35" s="1003"/>
      <c r="BL35" s="1003"/>
      <c r="BM35" s="1003"/>
      <c r="BN35" s="649"/>
      <c r="BO35" s="649"/>
      <c r="BP35" s="649"/>
      <c r="BQ35" s="649"/>
      <c r="BR35" s="649"/>
      <c r="BS35" s="987"/>
      <c r="BT35" s="987"/>
      <c r="BU35" s="987"/>
      <c r="BV35" s="987"/>
      <c r="BW35" s="987"/>
      <c r="BX35" s="987"/>
      <c r="BY35" s="987"/>
      <c r="BZ35" s="987"/>
      <c r="CA35" s="987"/>
      <c r="CB35" s="987"/>
      <c r="CC35" s="987"/>
      <c r="CD35" s="987"/>
      <c r="CE35" s="987"/>
      <c r="CF35" s="987"/>
      <c r="CG35" s="987"/>
      <c r="CH35" s="987"/>
      <c r="CI35" s="987"/>
      <c r="CJ35" s="987"/>
      <c r="CK35" s="987"/>
      <c r="CL35" s="987"/>
      <c r="CM35" s="987"/>
      <c r="CN35" s="987"/>
      <c r="CO35" s="987"/>
      <c r="CP35" s="987"/>
      <c r="CQ35" s="987"/>
      <c r="CR35" s="987"/>
      <c r="CS35" s="987"/>
      <c r="CT35" s="987"/>
      <c r="CU35" s="987"/>
      <c r="CV35" s="987"/>
      <c r="CW35" s="987"/>
      <c r="CX35" s="987"/>
      <c r="CY35" s="172"/>
    </row>
    <row r="36" spans="2:103" ht="13.5">
      <c r="B36" s="989" t="s">
        <v>540</v>
      </c>
      <c r="C36" s="989"/>
      <c r="D36" s="989"/>
      <c r="E36" s="989"/>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0"/>
      <c r="BC36" s="990"/>
      <c r="BD36" s="990"/>
      <c r="BE36" s="990"/>
      <c r="BF36" s="990"/>
      <c r="BG36" s="990"/>
      <c r="BH36" s="990"/>
      <c r="BI36" s="990"/>
      <c r="BJ36" s="990"/>
      <c r="BK36" s="990"/>
      <c r="BL36" s="990"/>
      <c r="BM36" s="990"/>
      <c r="BN36" s="990"/>
      <c r="BO36" s="990"/>
      <c r="BP36" s="990"/>
      <c r="BQ36" s="990"/>
      <c r="BR36" s="990"/>
      <c r="BS36" s="990"/>
      <c r="BT36" s="990"/>
      <c r="BU36" s="990"/>
      <c r="BV36" s="990"/>
      <c r="BW36" s="990"/>
      <c r="BX36" s="990"/>
      <c r="BY36" s="990"/>
      <c r="BZ36" s="990"/>
      <c r="CA36" s="990"/>
      <c r="CB36" s="990"/>
      <c r="CC36" s="990"/>
      <c r="CD36" s="990"/>
      <c r="CE36" s="990"/>
      <c r="CF36" s="990"/>
      <c r="CG36" s="990"/>
      <c r="CH36" s="990"/>
      <c r="CI36" s="990"/>
      <c r="CJ36" s="990"/>
      <c r="CK36" s="990"/>
      <c r="CL36" s="990"/>
      <c r="CM36" s="990"/>
      <c r="CN36" s="990"/>
      <c r="CO36" s="990"/>
      <c r="CP36" s="990"/>
      <c r="CQ36" s="990"/>
      <c r="CR36" s="990"/>
      <c r="CS36" s="990"/>
      <c r="CT36" s="990"/>
      <c r="CU36" s="990"/>
      <c r="CV36" s="990"/>
      <c r="CW36" s="990"/>
      <c r="CX36" s="990"/>
      <c r="CY36" s="990"/>
    </row>
    <row r="37" spans="2:103" ht="13.5">
      <c r="B37" s="989"/>
      <c r="C37" s="989"/>
      <c r="D37" s="989"/>
      <c r="E37" s="989"/>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0"/>
      <c r="BC37" s="990"/>
      <c r="BD37" s="990"/>
      <c r="BE37" s="990"/>
      <c r="BF37" s="990"/>
      <c r="BG37" s="990"/>
      <c r="BH37" s="990"/>
      <c r="BI37" s="990"/>
      <c r="BJ37" s="990"/>
      <c r="BK37" s="990"/>
      <c r="BL37" s="990"/>
      <c r="BM37" s="990"/>
      <c r="BN37" s="990"/>
      <c r="BO37" s="990"/>
      <c r="BP37" s="990"/>
      <c r="BQ37" s="990"/>
      <c r="BR37" s="990"/>
      <c r="BS37" s="990"/>
      <c r="BT37" s="990"/>
      <c r="BU37" s="990"/>
      <c r="BV37" s="990"/>
      <c r="BW37" s="990"/>
      <c r="BX37" s="990"/>
      <c r="BY37" s="990"/>
      <c r="BZ37" s="990"/>
      <c r="CA37" s="990"/>
      <c r="CB37" s="990"/>
      <c r="CC37" s="990"/>
      <c r="CD37" s="990"/>
      <c r="CE37" s="990"/>
      <c r="CF37" s="990"/>
      <c r="CG37" s="990"/>
      <c r="CH37" s="990"/>
      <c r="CI37" s="990"/>
      <c r="CJ37" s="990"/>
      <c r="CK37" s="990"/>
      <c r="CL37" s="990"/>
      <c r="CM37" s="990"/>
      <c r="CN37" s="990"/>
      <c r="CO37" s="990"/>
      <c r="CP37" s="990"/>
      <c r="CQ37" s="990"/>
      <c r="CR37" s="990"/>
      <c r="CS37" s="990"/>
      <c r="CT37" s="990"/>
      <c r="CU37" s="990"/>
      <c r="CV37" s="990"/>
      <c r="CW37" s="990"/>
      <c r="CX37" s="990"/>
      <c r="CY37" s="990"/>
    </row>
    <row r="38" spans="2:103" ht="13.5">
      <c r="B38" s="989"/>
      <c r="C38" s="989"/>
      <c r="D38" s="989"/>
      <c r="E38" s="989"/>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0"/>
      <c r="BC38" s="990"/>
      <c r="BD38" s="990"/>
      <c r="BE38" s="990"/>
      <c r="BF38" s="990"/>
      <c r="BG38" s="990"/>
      <c r="BH38" s="990"/>
      <c r="BI38" s="990"/>
      <c r="BJ38" s="990"/>
      <c r="BK38" s="990"/>
      <c r="BL38" s="990"/>
      <c r="BM38" s="990"/>
      <c r="BN38" s="990"/>
      <c r="BO38" s="990"/>
      <c r="BP38" s="990"/>
      <c r="BQ38" s="990"/>
      <c r="BR38" s="990"/>
      <c r="BS38" s="990"/>
      <c r="BT38" s="990"/>
      <c r="BU38" s="990"/>
      <c r="BV38" s="990"/>
      <c r="BW38" s="990"/>
      <c r="BX38" s="990"/>
      <c r="BY38" s="990"/>
      <c r="BZ38" s="990"/>
      <c r="CA38" s="990"/>
      <c r="CB38" s="990"/>
      <c r="CC38" s="990"/>
      <c r="CD38" s="990"/>
      <c r="CE38" s="990"/>
      <c r="CF38" s="990"/>
      <c r="CG38" s="990"/>
      <c r="CH38" s="990"/>
      <c r="CI38" s="990"/>
      <c r="CJ38" s="990"/>
      <c r="CK38" s="990"/>
      <c r="CL38" s="990"/>
      <c r="CM38" s="990"/>
      <c r="CN38" s="990"/>
      <c r="CO38" s="990"/>
      <c r="CP38" s="990"/>
      <c r="CQ38" s="990"/>
      <c r="CR38" s="990"/>
      <c r="CS38" s="990"/>
      <c r="CT38" s="990"/>
      <c r="CU38" s="990"/>
      <c r="CV38" s="990"/>
      <c r="CW38" s="990"/>
      <c r="CX38" s="990"/>
      <c r="CY38" s="990"/>
    </row>
    <row r="39" spans="2:103" ht="13.5">
      <c r="B39" s="989"/>
      <c r="C39" s="989"/>
      <c r="D39" s="989"/>
      <c r="E39" s="989"/>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0"/>
      <c r="BC39" s="990"/>
      <c r="BD39" s="990"/>
      <c r="BE39" s="990"/>
      <c r="BF39" s="990"/>
      <c r="BG39" s="990"/>
      <c r="BH39" s="990"/>
      <c r="BI39" s="990"/>
      <c r="BJ39" s="990"/>
      <c r="BK39" s="990"/>
      <c r="BL39" s="990"/>
      <c r="BM39" s="990"/>
      <c r="BN39" s="990"/>
      <c r="BO39" s="990"/>
      <c r="BP39" s="990"/>
      <c r="BQ39" s="990"/>
      <c r="BR39" s="990"/>
      <c r="BS39" s="990"/>
      <c r="BT39" s="990"/>
      <c r="BU39" s="990"/>
      <c r="BV39" s="990"/>
      <c r="BW39" s="990"/>
      <c r="BX39" s="990"/>
      <c r="BY39" s="990"/>
      <c r="BZ39" s="990"/>
      <c r="CA39" s="990"/>
      <c r="CB39" s="990"/>
      <c r="CC39" s="990"/>
      <c r="CD39" s="990"/>
      <c r="CE39" s="990"/>
      <c r="CF39" s="990"/>
      <c r="CG39" s="990"/>
      <c r="CH39" s="990"/>
      <c r="CI39" s="990"/>
      <c r="CJ39" s="990"/>
      <c r="CK39" s="990"/>
      <c r="CL39" s="990"/>
      <c r="CM39" s="990"/>
      <c r="CN39" s="990"/>
      <c r="CO39" s="990"/>
      <c r="CP39" s="990"/>
      <c r="CQ39" s="990"/>
      <c r="CR39" s="990"/>
      <c r="CS39" s="990"/>
      <c r="CT39" s="990"/>
      <c r="CU39" s="990"/>
      <c r="CV39" s="990"/>
      <c r="CW39" s="990"/>
      <c r="CX39" s="990"/>
      <c r="CY39" s="990"/>
    </row>
    <row r="40" spans="2:103" ht="13.5">
      <c r="B40" s="989"/>
      <c r="C40" s="989"/>
      <c r="D40" s="989"/>
      <c r="E40" s="989"/>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0"/>
      <c r="BC40" s="990"/>
      <c r="BD40" s="990"/>
      <c r="BE40" s="990"/>
      <c r="BF40" s="990"/>
      <c r="BG40" s="990"/>
      <c r="BH40" s="990"/>
      <c r="BI40" s="990"/>
      <c r="BJ40" s="990"/>
      <c r="BK40" s="990"/>
      <c r="BL40" s="990"/>
      <c r="BM40" s="990"/>
      <c r="BN40" s="990"/>
      <c r="BO40" s="990"/>
      <c r="BP40" s="990"/>
      <c r="BQ40" s="990"/>
      <c r="BR40" s="990"/>
      <c r="BS40" s="990"/>
      <c r="BT40" s="990"/>
      <c r="BU40" s="990"/>
      <c r="BV40" s="990"/>
      <c r="BW40" s="990"/>
      <c r="BX40" s="990"/>
      <c r="BY40" s="990"/>
      <c r="BZ40" s="990"/>
      <c r="CA40" s="990"/>
      <c r="CB40" s="990"/>
      <c r="CC40" s="990"/>
      <c r="CD40" s="990"/>
      <c r="CE40" s="990"/>
      <c r="CF40" s="990"/>
      <c r="CG40" s="990"/>
      <c r="CH40" s="990"/>
      <c r="CI40" s="990"/>
      <c r="CJ40" s="990"/>
      <c r="CK40" s="990"/>
      <c r="CL40" s="990"/>
      <c r="CM40" s="990"/>
      <c r="CN40" s="990"/>
      <c r="CO40" s="990"/>
      <c r="CP40" s="990"/>
      <c r="CQ40" s="990"/>
      <c r="CR40" s="990"/>
      <c r="CS40" s="990"/>
      <c r="CT40" s="990"/>
      <c r="CU40" s="990"/>
      <c r="CV40" s="990"/>
      <c r="CW40" s="990"/>
      <c r="CX40" s="990"/>
      <c r="CY40" s="990"/>
    </row>
    <row r="41" spans="2:103" ht="13.5">
      <c r="B41" s="989"/>
      <c r="C41" s="989"/>
      <c r="D41" s="989"/>
      <c r="E41" s="989"/>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0"/>
      <c r="BC41" s="990"/>
      <c r="BD41" s="990"/>
      <c r="BE41" s="990"/>
      <c r="BF41" s="990"/>
      <c r="BG41" s="990"/>
      <c r="BH41" s="990"/>
      <c r="BI41" s="990"/>
      <c r="BJ41" s="990"/>
      <c r="BK41" s="990"/>
      <c r="BL41" s="990"/>
      <c r="BM41" s="990"/>
      <c r="BN41" s="990"/>
      <c r="BO41" s="990"/>
      <c r="BP41" s="990"/>
      <c r="BQ41" s="990"/>
      <c r="BR41" s="990"/>
      <c r="BS41" s="990"/>
      <c r="BT41" s="990"/>
      <c r="BU41" s="990"/>
      <c r="BV41" s="990"/>
      <c r="BW41" s="990"/>
      <c r="BX41" s="990"/>
      <c r="BY41" s="990"/>
      <c r="BZ41" s="990"/>
      <c r="CA41" s="990"/>
      <c r="CB41" s="990"/>
      <c r="CC41" s="990"/>
      <c r="CD41" s="990"/>
      <c r="CE41" s="990"/>
      <c r="CF41" s="990"/>
      <c r="CG41" s="990"/>
      <c r="CH41" s="990"/>
      <c r="CI41" s="990"/>
      <c r="CJ41" s="990"/>
      <c r="CK41" s="990"/>
      <c r="CL41" s="990"/>
      <c r="CM41" s="990"/>
      <c r="CN41" s="990"/>
      <c r="CO41" s="990"/>
      <c r="CP41" s="990"/>
      <c r="CQ41" s="990"/>
      <c r="CR41" s="990"/>
      <c r="CS41" s="990"/>
      <c r="CT41" s="990"/>
      <c r="CU41" s="990"/>
      <c r="CV41" s="990"/>
      <c r="CW41" s="990"/>
      <c r="CX41" s="990"/>
      <c r="CY41" s="990"/>
    </row>
    <row r="42" spans="2:103" ht="13.5">
      <c r="B42" s="989"/>
      <c r="C42" s="989"/>
      <c r="D42" s="989"/>
      <c r="E42" s="989"/>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0"/>
      <c r="BC42" s="990"/>
      <c r="BD42" s="990"/>
      <c r="BE42" s="990"/>
      <c r="BF42" s="990"/>
      <c r="BG42" s="990"/>
      <c r="BH42" s="990"/>
      <c r="BI42" s="990"/>
      <c r="BJ42" s="990"/>
      <c r="BK42" s="990"/>
      <c r="BL42" s="990"/>
      <c r="BM42" s="990"/>
      <c r="BN42" s="990"/>
      <c r="BO42" s="990"/>
      <c r="BP42" s="990"/>
      <c r="BQ42" s="990"/>
      <c r="BR42" s="990"/>
      <c r="BS42" s="990"/>
      <c r="BT42" s="990"/>
      <c r="BU42" s="990"/>
      <c r="BV42" s="990"/>
      <c r="BW42" s="990"/>
      <c r="BX42" s="990"/>
      <c r="BY42" s="990"/>
      <c r="BZ42" s="990"/>
      <c r="CA42" s="990"/>
      <c r="CB42" s="990"/>
      <c r="CC42" s="990"/>
      <c r="CD42" s="990"/>
      <c r="CE42" s="990"/>
      <c r="CF42" s="990"/>
      <c r="CG42" s="990"/>
      <c r="CH42" s="990"/>
      <c r="CI42" s="990"/>
      <c r="CJ42" s="990"/>
      <c r="CK42" s="990"/>
      <c r="CL42" s="990"/>
      <c r="CM42" s="990"/>
      <c r="CN42" s="990"/>
      <c r="CO42" s="990"/>
      <c r="CP42" s="990"/>
      <c r="CQ42" s="990"/>
      <c r="CR42" s="990"/>
      <c r="CS42" s="990"/>
      <c r="CT42" s="990"/>
      <c r="CU42" s="990"/>
      <c r="CV42" s="990"/>
      <c r="CW42" s="990"/>
      <c r="CX42" s="990"/>
      <c r="CY42" s="990"/>
    </row>
    <row r="43" spans="2:103" ht="13.5">
      <c r="B43" s="989"/>
      <c r="C43" s="989"/>
      <c r="D43" s="989"/>
      <c r="E43" s="989"/>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0"/>
      <c r="BC43" s="990"/>
      <c r="BD43" s="990"/>
      <c r="BE43" s="990"/>
      <c r="BF43" s="990"/>
      <c r="BG43" s="990"/>
      <c r="BH43" s="990"/>
      <c r="BI43" s="990"/>
      <c r="BJ43" s="990"/>
      <c r="BK43" s="990"/>
      <c r="BL43" s="990"/>
      <c r="BM43" s="990"/>
      <c r="BN43" s="990"/>
      <c r="BO43" s="990"/>
      <c r="BP43" s="990"/>
      <c r="BQ43" s="990"/>
      <c r="BR43" s="990"/>
      <c r="BS43" s="990"/>
      <c r="BT43" s="990"/>
      <c r="BU43" s="990"/>
      <c r="BV43" s="990"/>
      <c r="BW43" s="990"/>
      <c r="BX43" s="990"/>
      <c r="BY43" s="990"/>
      <c r="BZ43" s="990"/>
      <c r="CA43" s="990"/>
      <c r="CB43" s="990"/>
      <c r="CC43" s="990"/>
      <c r="CD43" s="990"/>
      <c r="CE43" s="990"/>
      <c r="CF43" s="990"/>
      <c r="CG43" s="990"/>
      <c r="CH43" s="990"/>
      <c r="CI43" s="990"/>
      <c r="CJ43" s="990"/>
      <c r="CK43" s="990"/>
      <c r="CL43" s="990"/>
      <c r="CM43" s="990"/>
      <c r="CN43" s="990"/>
      <c r="CO43" s="990"/>
      <c r="CP43" s="990"/>
      <c r="CQ43" s="990"/>
      <c r="CR43" s="990"/>
      <c r="CS43" s="990"/>
      <c r="CT43" s="990"/>
      <c r="CU43" s="990"/>
      <c r="CV43" s="990"/>
      <c r="CW43" s="990"/>
      <c r="CX43" s="990"/>
      <c r="CY43" s="990"/>
    </row>
  </sheetData>
  <sheetProtection/>
  <mergeCells count="68">
    <mergeCell ref="BG13:CQ13"/>
    <mergeCell ref="G20:R21"/>
    <mergeCell ref="G22:R23"/>
    <mergeCell ref="B19:E19"/>
    <mergeCell ref="G17:Y17"/>
    <mergeCell ref="G18:Y18"/>
    <mergeCell ref="G19:Y19"/>
    <mergeCell ref="B20:E23"/>
    <mergeCell ref="CR13:CU13"/>
    <mergeCell ref="AK18:CW18"/>
    <mergeCell ref="CM19:CX19"/>
    <mergeCell ref="BS28:CX29"/>
    <mergeCell ref="BN28:BR29"/>
    <mergeCell ref="AF19:AQ19"/>
    <mergeCell ref="AC18:AI18"/>
    <mergeCell ref="BG19:BR19"/>
    <mergeCell ref="AV19:BB19"/>
    <mergeCell ref="BW19:CH19"/>
    <mergeCell ref="B24:E35"/>
    <mergeCell ref="U30:Y31"/>
    <mergeCell ref="Y33:AC34"/>
    <mergeCell ref="AK33:AO34"/>
    <mergeCell ref="BF34:BM35"/>
    <mergeCell ref="BE32:BH33"/>
    <mergeCell ref="BJ32:CX33"/>
    <mergeCell ref="BN34:BR35"/>
    <mergeCell ref="U24:Y25"/>
    <mergeCell ref="Y27:AC28"/>
    <mergeCell ref="BE26:BH27"/>
    <mergeCell ref="AK27:AO28"/>
    <mergeCell ref="BJ26:CX27"/>
    <mergeCell ref="BF28:BM29"/>
    <mergeCell ref="AS26:BB29"/>
    <mergeCell ref="B17:E17"/>
    <mergeCell ref="B18:E18"/>
    <mergeCell ref="AC17:CW17"/>
    <mergeCell ref="CR22:CT23"/>
    <mergeCell ref="AC24:CM25"/>
    <mergeCell ref="BG11:CT11"/>
    <mergeCell ref="CF5:CJ5"/>
    <mergeCell ref="CC5:CE5"/>
    <mergeCell ref="BX5:CB5"/>
    <mergeCell ref="BS5:BW5"/>
    <mergeCell ref="U22:Y23"/>
    <mergeCell ref="BG10:CT10"/>
    <mergeCell ref="BG12:CQ12"/>
    <mergeCell ref="CS5:CU5"/>
    <mergeCell ref="CN5:CR5"/>
    <mergeCell ref="CR30:CT31"/>
    <mergeCell ref="BS34:CX35"/>
    <mergeCell ref="CK5:CM5"/>
    <mergeCell ref="B36:E43"/>
    <mergeCell ref="F36:CY43"/>
    <mergeCell ref="J25:R29"/>
    <mergeCell ref="J31:R35"/>
    <mergeCell ref="G30:R30"/>
    <mergeCell ref="G24:R24"/>
    <mergeCell ref="U20:Y21"/>
    <mergeCell ref="AR10:BE10"/>
    <mergeCell ref="AR11:BF11"/>
    <mergeCell ref="AR12:BF12"/>
    <mergeCell ref="B3:CY3"/>
    <mergeCell ref="AS32:BB35"/>
    <mergeCell ref="AC20:CM21"/>
    <mergeCell ref="CR20:CT21"/>
    <mergeCell ref="AC22:CM23"/>
    <mergeCell ref="CR24:CT25"/>
    <mergeCell ref="AC30:CM31"/>
  </mergeCells>
  <dataValidations count="1">
    <dataValidation allowBlank="1" showInputMessage="1" showErrorMessage="1" sqref="BF34 BD34:BE35 BT32:CW33 BS32:BS34 BO32:BR33 BN32:BN34 BO26:BR27 BT26:CW27 BS26:BS28 BF26:BF28 BD32:BM33 AS32 CR4:CT9 AC24 BN26:BN28 CU4:CU10 CR13 BG12:CQ12 BG13:BT13 AH4:AH10 CV4:CW19 BG26:BM27 AR14:CU19 AC4:AC20 BC26:BE29 AD26:AR29 AS26 CX4:CX27 J31 AC22 J25 A1:A65536 CX30:CX33 AC26:AC30 C4:E19 G25:I29 AD4:AG19 G4:R23 B1:B20 CZ1:IV65536 C1:CY2 B36 G31:I35 CY4:CY35 S4:AB35 AC32:AR35 BC32:BC35 F4:F36 B44:CY65536 AR10 AI4:BE9 BF4:CQ10 AH13:AQ19 AR13"/>
  </dataValidations>
  <hyperlinks>
    <hyperlink ref="A1" location="共通事項入力Sheet!A1" display="共通事項入力Sheet!A1"/>
  </hyperlinks>
  <printOptions horizontalCentered="1" verticalCentered="1"/>
  <pageMargins left="0.7874015748031497" right="0.5905511811023623" top="0.7874015748031497" bottom="0.3937007874015748" header="0.1968503937007874" footer="0.1968503937007874"/>
  <pageSetup blackAndWhite="1" fitToHeight="1" fitToWidth="1" horizontalDpi="600" verticalDpi="600" orientation="portrait" paperSize="9" scale="90" r:id="rId2"/>
  <legacyDrawing r:id="rId1"/>
</worksheet>
</file>

<file path=xl/worksheets/sheet11.xml><?xml version="1.0" encoding="utf-8"?>
<worksheet xmlns="http://schemas.openxmlformats.org/spreadsheetml/2006/main" xmlns:r="http://schemas.openxmlformats.org/officeDocument/2006/relationships">
  <dimension ref="A1:AP42"/>
  <sheetViews>
    <sheetView view="pageBreakPreview" zoomScale="75" zoomScaleNormal="80" zoomScaleSheetLayoutView="75" zoomScalePageLayoutView="0" workbookViewId="0" topLeftCell="A1">
      <selection activeCell="AT29" sqref="AT29"/>
    </sheetView>
  </sheetViews>
  <sheetFormatPr defaultColWidth="8.796875" defaultRowHeight="15"/>
  <cols>
    <col min="1" max="1" width="8.09765625" style="235" customWidth="1"/>
    <col min="2" max="2" width="3.09765625" style="70" customWidth="1"/>
    <col min="3" max="3" width="1" style="70" customWidth="1"/>
    <col min="4" max="4" width="2.19921875" style="70" customWidth="1"/>
    <col min="5" max="7" width="2.5" style="70" customWidth="1"/>
    <col min="8" max="8" width="2.3984375" style="70" customWidth="1"/>
    <col min="9" max="9" width="3.59765625" style="70" customWidth="1"/>
    <col min="10" max="10" width="1.390625" style="70" customWidth="1"/>
    <col min="11" max="12" width="2.19921875" style="70" customWidth="1"/>
    <col min="13" max="14" width="1.8984375" style="70" customWidth="1"/>
    <col min="15" max="15" width="2.09765625" style="70" customWidth="1"/>
    <col min="16" max="17" width="1.8984375" style="70" customWidth="1"/>
    <col min="18" max="18" width="2.09765625" style="70" customWidth="1"/>
    <col min="19" max="19" width="1.8984375" style="70" customWidth="1"/>
    <col min="20" max="20" width="1.69921875" style="70" customWidth="1"/>
    <col min="21" max="21" width="2.09765625" style="70" customWidth="1"/>
    <col min="22" max="22" width="1.8984375" style="70" customWidth="1"/>
    <col min="23" max="23" width="1.69921875" style="70" customWidth="1"/>
    <col min="24" max="24" width="2.09765625" style="70" customWidth="1"/>
    <col min="25" max="26" width="1.8984375" style="70" customWidth="1"/>
    <col min="27" max="27" width="2.09765625" style="70" customWidth="1"/>
    <col min="28" max="29" width="1.8984375" style="70" customWidth="1"/>
    <col min="30" max="30" width="2.09765625" style="70" customWidth="1"/>
    <col min="31" max="32" width="1.8984375" style="70" customWidth="1"/>
    <col min="33" max="33" width="2.09765625" style="70" customWidth="1"/>
    <col min="34" max="35" width="1.8984375" style="70" customWidth="1"/>
    <col min="36" max="36" width="2.09765625" style="70" customWidth="1"/>
    <col min="37" max="38" width="1.8984375" style="70" customWidth="1"/>
    <col min="39" max="39" width="2.09765625" style="70" customWidth="1"/>
    <col min="40" max="40" width="1.8984375" style="70" customWidth="1"/>
    <col min="41" max="41" width="4.19921875" style="70" customWidth="1"/>
    <col min="42" max="42" width="0.59375" style="70" customWidth="1"/>
    <col min="43" max="16384" width="9" style="71" customWidth="1"/>
  </cols>
  <sheetData>
    <row r="1" spans="1:42" s="462" customFormat="1" ht="15" customHeight="1" thickBot="1">
      <c r="A1" s="461" t="s">
        <v>414</v>
      </c>
      <c r="B1" s="463"/>
      <c r="C1" s="463"/>
      <c r="D1" s="463"/>
      <c r="E1" s="463"/>
      <c r="F1" s="463"/>
      <c r="G1" s="463"/>
      <c r="H1" s="463"/>
      <c r="I1" s="463"/>
      <c r="J1" s="463"/>
      <c r="K1" s="463"/>
      <c r="L1" s="463"/>
      <c r="M1" s="463"/>
      <c r="N1" s="463"/>
      <c r="O1" s="463"/>
      <c r="P1" s="463"/>
      <c r="Q1" s="463"/>
      <c r="R1" s="463"/>
      <c r="S1" s="463"/>
      <c r="T1" s="463"/>
      <c r="U1" s="1164"/>
      <c r="V1" s="1164"/>
      <c r="W1" s="1164"/>
      <c r="X1" s="1164"/>
      <c r="Y1" s="1164"/>
      <c r="Z1" s="1164"/>
      <c r="AA1" s="1164"/>
      <c r="AB1" s="1164"/>
      <c r="AC1" s="1164"/>
      <c r="AD1" s="1164"/>
      <c r="AE1" s="1164"/>
      <c r="AF1" s="1164"/>
      <c r="AG1" s="1164"/>
      <c r="AH1" s="1164"/>
      <c r="AI1" s="1164"/>
      <c r="AJ1" s="1164"/>
      <c r="AK1" s="1164"/>
      <c r="AL1" s="1164"/>
      <c r="AM1" s="1164"/>
      <c r="AN1" s="1164"/>
      <c r="AO1" s="1164"/>
      <c r="AP1" s="1164"/>
    </row>
    <row r="2" spans="1:42" s="73" customFormat="1" ht="19.5" customHeight="1">
      <c r="A2" s="227"/>
      <c r="B2" s="1167"/>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c r="AD2" s="1168"/>
      <c r="AE2" s="1168"/>
      <c r="AF2" s="1168"/>
      <c r="AG2" s="1168"/>
      <c r="AH2" s="1168"/>
      <c r="AI2" s="1168"/>
      <c r="AJ2" s="1168"/>
      <c r="AK2" s="1168"/>
      <c r="AL2" s="1168"/>
      <c r="AM2" s="1168"/>
      <c r="AN2" s="1168"/>
      <c r="AO2" s="1168"/>
      <c r="AP2" s="1169"/>
    </row>
    <row r="3" spans="1:42" s="73" customFormat="1" ht="26.25" customHeight="1">
      <c r="A3" s="227"/>
      <c r="B3" s="1086"/>
      <c r="C3" s="1063"/>
      <c r="D3" s="1063"/>
      <c r="E3" s="1063"/>
      <c r="F3" s="1063"/>
      <c r="G3" s="1063"/>
      <c r="H3" s="1063"/>
      <c r="I3" s="1063"/>
      <c r="J3" s="1063"/>
      <c r="K3" s="1063"/>
      <c r="L3" s="1063"/>
      <c r="M3" s="1063"/>
      <c r="N3" s="1089" t="s">
        <v>235</v>
      </c>
      <c r="O3" s="1089"/>
      <c r="P3" s="1089"/>
      <c r="Q3" s="1089"/>
      <c r="R3" s="1089"/>
      <c r="S3" s="1089"/>
      <c r="T3" s="1089"/>
      <c r="U3" s="1089"/>
      <c r="V3" s="1089"/>
      <c r="W3" s="1089"/>
      <c r="X3" s="1089"/>
      <c r="Y3" s="1089"/>
      <c r="Z3" s="1089"/>
      <c r="AA3" s="1089"/>
      <c r="AB3" s="1089"/>
      <c r="AC3" s="1089"/>
      <c r="AD3" s="1089"/>
      <c r="AE3" s="1091"/>
      <c r="AF3" s="1091"/>
      <c r="AG3" s="1091"/>
      <c r="AH3" s="1091"/>
      <c r="AI3" s="1091"/>
      <c r="AJ3" s="1091"/>
      <c r="AK3" s="1091"/>
      <c r="AL3" s="1091"/>
      <c r="AM3" s="1091"/>
      <c r="AN3" s="1091"/>
      <c r="AO3" s="1091"/>
      <c r="AP3" s="1092"/>
    </row>
    <row r="4" spans="1:42" s="73" customFormat="1" ht="19.5" customHeight="1">
      <c r="A4" s="227"/>
      <c r="B4" s="1086"/>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91"/>
      <c r="AF4" s="1091"/>
      <c r="AG4" s="1091"/>
      <c r="AH4" s="1091"/>
      <c r="AI4" s="1091"/>
      <c r="AJ4" s="1091"/>
      <c r="AK4" s="1091"/>
      <c r="AL4" s="1091"/>
      <c r="AM4" s="1091"/>
      <c r="AN4" s="1091"/>
      <c r="AO4" s="1091"/>
      <c r="AP4" s="1092"/>
    </row>
    <row r="5" spans="1:42" s="73" customFormat="1" ht="19.5" customHeight="1">
      <c r="A5" s="227"/>
      <c r="B5" s="1086"/>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t="s">
        <v>36</v>
      </c>
      <c r="AF5" s="1063"/>
      <c r="AG5" s="1093"/>
      <c r="AH5" s="1093"/>
      <c r="AI5" s="74" t="s">
        <v>26</v>
      </c>
      <c r="AJ5" s="1093"/>
      <c r="AK5" s="1093"/>
      <c r="AL5" s="74" t="s">
        <v>27</v>
      </c>
      <c r="AM5" s="1093"/>
      <c r="AN5" s="1093"/>
      <c r="AO5" s="301" t="s">
        <v>28</v>
      </c>
      <c r="AP5" s="373"/>
    </row>
    <row r="6" spans="1:42" s="73" customFormat="1" ht="19.5" customHeight="1">
      <c r="A6" s="227"/>
      <c r="B6" s="1086"/>
      <c r="C6" s="374"/>
      <c r="D6" s="1134" t="s">
        <v>355</v>
      </c>
      <c r="E6" s="1134"/>
      <c r="F6" s="1134"/>
      <c r="G6" s="1134"/>
      <c r="H6" s="1134"/>
      <c r="I6" s="1134"/>
      <c r="J6" s="1134"/>
      <c r="K6" s="1134"/>
      <c r="L6" s="1134"/>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3"/>
      <c r="AP6" s="1088"/>
    </row>
    <row r="7" spans="1:42" s="73" customFormat="1" ht="19.5" customHeight="1">
      <c r="A7" s="227"/>
      <c r="B7" s="1086"/>
      <c r="C7" s="74"/>
      <c r="D7" s="74"/>
      <c r="E7" s="74"/>
      <c r="F7" s="74"/>
      <c r="G7" s="74"/>
      <c r="H7" s="74"/>
      <c r="I7" s="74"/>
      <c r="J7" s="74"/>
      <c r="K7" s="74"/>
      <c r="L7" s="74"/>
      <c r="M7" s="74"/>
      <c r="N7" s="74"/>
      <c r="O7" s="74"/>
      <c r="P7" s="74"/>
      <c r="Q7" s="74"/>
      <c r="R7" s="1063"/>
      <c r="S7" s="1063"/>
      <c r="T7" s="1063"/>
      <c r="U7" s="1063"/>
      <c r="V7" s="1063"/>
      <c r="W7" s="1063"/>
      <c r="X7" s="1063"/>
      <c r="Y7" s="1063"/>
      <c r="Z7" s="1063"/>
      <c r="AA7" s="1063"/>
      <c r="AB7" s="1063"/>
      <c r="AC7" s="1063"/>
      <c r="AD7" s="1063"/>
      <c r="AE7" s="1063"/>
      <c r="AF7" s="1063"/>
      <c r="AG7" s="1063"/>
      <c r="AH7" s="1063"/>
      <c r="AI7" s="1063"/>
      <c r="AJ7" s="1063"/>
      <c r="AK7" s="1063"/>
      <c r="AL7" s="1063"/>
      <c r="AM7" s="1063"/>
      <c r="AN7" s="1063"/>
      <c r="AO7" s="1063"/>
      <c r="AP7" s="1088"/>
    </row>
    <row r="8" spans="1:42" s="73" customFormat="1" ht="19.5" customHeight="1">
      <c r="A8" s="227"/>
      <c r="B8" s="1086"/>
      <c r="C8" s="74"/>
      <c r="D8" s="74"/>
      <c r="E8" s="74"/>
      <c r="F8" s="74"/>
      <c r="G8" s="74"/>
      <c r="H8" s="74"/>
      <c r="I8" s="74"/>
      <c r="J8" s="74"/>
      <c r="K8" s="74"/>
      <c r="L8" s="74"/>
      <c r="M8" s="74"/>
      <c r="N8" s="74"/>
      <c r="O8" s="74"/>
      <c r="P8" s="74"/>
      <c r="Q8" s="74"/>
      <c r="R8" s="1063"/>
      <c r="S8" s="1063"/>
      <c r="T8" s="1063"/>
      <c r="U8" s="1063"/>
      <c r="V8" s="1063" t="s">
        <v>31</v>
      </c>
      <c r="W8" s="1063"/>
      <c r="X8" s="74"/>
      <c r="Y8" s="1090" t="str">
        <f>IF('共通事項入力Sheet'!J4="","",'共通事項入力Sheet'!J4)</f>
        <v>厚木市中町３-17-17</v>
      </c>
      <c r="Z8" s="1090"/>
      <c r="AA8" s="1090"/>
      <c r="AB8" s="1090"/>
      <c r="AC8" s="1090"/>
      <c r="AD8" s="1090"/>
      <c r="AE8" s="1090"/>
      <c r="AF8" s="1090"/>
      <c r="AG8" s="1090"/>
      <c r="AH8" s="1090"/>
      <c r="AI8" s="1090"/>
      <c r="AJ8" s="1090"/>
      <c r="AK8" s="1090"/>
      <c r="AL8" s="1090"/>
      <c r="AM8" s="1090"/>
      <c r="AN8" s="1090"/>
      <c r="AO8" s="1090"/>
      <c r="AP8" s="1137"/>
    </row>
    <row r="9" spans="1:42" s="73" customFormat="1" ht="19.5" customHeight="1">
      <c r="A9" s="227"/>
      <c r="B9" s="1086"/>
      <c r="C9" s="74"/>
      <c r="D9" s="74"/>
      <c r="E9" s="74"/>
      <c r="F9" s="74"/>
      <c r="G9" s="74"/>
      <c r="H9" s="74"/>
      <c r="I9" s="74"/>
      <c r="J9" s="74"/>
      <c r="K9" s="74"/>
      <c r="L9" s="346"/>
      <c r="M9" s="74"/>
      <c r="N9" s="1135" t="s">
        <v>278</v>
      </c>
      <c r="O9" s="1136"/>
      <c r="P9" s="1136"/>
      <c r="Q9" s="1136"/>
      <c r="R9" s="1136"/>
      <c r="S9" s="1136"/>
      <c r="T9" s="1136"/>
      <c r="U9" s="1063"/>
      <c r="V9" s="1063"/>
      <c r="W9" s="1063"/>
      <c r="X9" s="1063"/>
      <c r="Y9" s="1090" t="str">
        <f>IF('共通事項入力Sheet'!J5="","",'共通事項入力Sheet'!J5)</f>
        <v>厚木市役所　第２庁舎</v>
      </c>
      <c r="Z9" s="1090"/>
      <c r="AA9" s="1090"/>
      <c r="AB9" s="1090"/>
      <c r="AC9" s="1090"/>
      <c r="AD9" s="1090"/>
      <c r="AE9" s="1090"/>
      <c r="AF9" s="1090"/>
      <c r="AG9" s="1090"/>
      <c r="AH9" s="1090"/>
      <c r="AI9" s="1090"/>
      <c r="AJ9" s="1090"/>
      <c r="AK9" s="1090"/>
      <c r="AL9" s="1090"/>
      <c r="AM9" s="1090"/>
      <c r="AN9" s="1090"/>
      <c r="AO9" s="1090"/>
      <c r="AP9" s="1137"/>
    </row>
    <row r="10" spans="1:42" s="73" customFormat="1" ht="19.5" customHeight="1">
      <c r="A10" s="227"/>
      <c r="B10" s="1086"/>
      <c r="C10" s="74"/>
      <c r="D10" s="74"/>
      <c r="E10" s="74"/>
      <c r="F10" s="74"/>
      <c r="G10" s="74"/>
      <c r="H10" s="74"/>
      <c r="I10" s="74"/>
      <c r="J10" s="74"/>
      <c r="K10" s="74"/>
      <c r="L10" s="74"/>
      <c r="M10" s="74"/>
      <c r="N10" s="74"/>
      <c r="O10" s="74"/>
      <c r="P10" s="74"/>
      <c r="Q10" s="74"/>
      <c r="R10" s="1063"/>
      <c r="S10" s="1063"/>
      <c r="T10" s="1063"/>
      <c r="U10" s="1063"/>
      <c r="V10" s="1063" t="s">
        <v>33</v>
      </c>
      <c r="W10" s="1063"/>
      <c r="X10" s="74"/>
      <c r="Y10" s="1090" t="str">
        <f>IF('共通事項入力Sheet'!J6="","",'共通事項入力Sheet'!J6)</f>
        <v>株式会社　厚 木 建 設</v>
      </c>
      <c r="Z10" s="1090"/>
      <c r="AA10" s="1090"/>
      <c r="AB10" s="1090"/>
      <c r="AC10" s="1090"/>
      <c r="AD10" s="1090"/>
      <c r="AE10" s="1090"/>
      <c r="AF10" s="1090"/>
      <c r="AG10" s="1090"/>
      <c r="AH10" s="1090"/>
      <c r="AI10" s="1090"/>
      <c r="AJ10" s="1090"/>
      <c r="AK10" s="1090"/>
      <c r="AL10" s="1090"/>
      <c r="AM10" s="1090"/>
      <c r="AN10" s="1090"/>
      <c r="AO10" s="1090"/>
      <c r="AP10" s="375"/>
    </row>
    <row r="11" spans="1:42" s="73" customFormat="1" ht="19.5" customHeight="1">
      <c r="A11" s="227"/>
      <c r="B11" s="1086"/>
      <c r="C11" s="74"/>
      <c r="D11" s="74"/>
      <c r="E11" s="74"/>
      <c r="F11" s="74"/>
      <c r="G11" s="74"/>
      <c r="H11" s="74"/>
      <c r="I11" s="74"/>
      <c r="J11" s="74"/>
      <c r="K11" s="74"/>
      <c r="L11" s="74"/>
      <c r="M11" s="74"/>
      <c r="N11" s="74"/>
      <c r="O11" s="74"/>
      <c r="P11" s="74"/>
      <c r="Q11" s="74"/>
      <c r="R11" s="1063"/>
      <c r="S11" s="1063"/>
      <c r="T11" s="1063"/>
      <c r="U11" s="1063"/>
      <c r="V11" s="1063"/>
      <c r="W11" s="1063"/>
      <c r="X11" s="1063"/>
      <c r="Y11" s="1090" t="str">
        <f>IF('共通事項入力Sheet'!J7="","",'共通事項入力Sheet'!J7)</f>
        <v>代表取締役　厚 木 一 郎</v>
      </c>
      <c r="Z11" s="1090"/>
      <c r="AA11" s="1090"/>
      <c r="AB11" s="1090"/>
      <c r="AC11" s="1090"/>
      <c r="AD11" s="1090"/>
      <c r="AE11" s="1090"/>
      <c r="AF11" s="1090"/>
      <c r="AG11" s="1090"/>
      <c r="AH11" s="1090"/>
      <c r="AI11" s="1090"/>
      <c r="AJ11" s="1090"/>
      <c r="AK11" s="1090"/>
      <c r="AL11" s="1090"/>
      <c r="AM11" s="1063" t="s">
        <v>25</v>
      </c>
      <c r="AN11" s="1063"/>
      <c r="AO11" s="77"/>
      <c r="AP11" s="376"/>
    </row>
    <row r="12" spans="1:42" s="73" customFormat="1" ht="24.75" customHeight="1">
      <c r="A12" s="227"/>
      <c r="B12" s="1087"/>
      <c r="C12" s="78"/>
      <c r="D12" s="1138" t="s">
        <v>218</v>
      </c>
      <c r="E12" s="1138"/>
      <c r="F12" s="1138"/>
      <c r="G12" s="1138"/>
      <c r="H12" s="1138"/>
      <c r="I12" s="1138"/>
      <c r="J12" s="1138"/>
      <c r="K12" s="1138"/>
      <c r="L12" s="1138"/>
      <c r="M12" s="1138"/>
      <c r="N12" s="1138"/>
      <c r="O12" s="1138"/>
      <c r="P12" s="1138"/>
      <c r="Q12" s="1138"/>
      <c r="R12" s="1138"/>
      <c r="S12" s="1138"/>
      <c r="T12" s="1138"/>
      <c r="U12" s="1138"/>
      <c r="V12" s="1138"/>
      <c r="W12" s="1138"/>
      <c r="X12" s="1138"/>
      <c r="Y12" s="1138"/>
      <c r="Z12" s="1138"/>
      <c r="AA12" s="79"/>
      <c r="AB12" s="79"/>
      <c r="AC12" s="79"/>
      <c r="AD12" s="79"/>
      <c r="AE12" s="79"/>
      <c r="AF12" s="79"/>
      <c r="AG12" s="79"/>
      <c r="AH12" s="79"/>
      <c r="AI12" s="79"/>
      <c r="AJ12" s="79"/>
      <c r="AK12" s="79"/>
      <c r="AL12" s="79"/>
      <c r="AM12" s="79"/>
      <c r="AN12" s="79"/>
      <c r="AO12" s="79"/>
      <c r="AP12" s="377"/>
    </row>
    <row r="13" spans="1:42" s="73" customFormat="1" ht="29.25" customHeight="1">
      <c r="A13" s="227"/>
      <c r="B13" s="378" t="s">
        <v>50</v>
      </c>
      <c r="C13" s="23"/>
      <c r="D13" s="1080" t="s">
        <v>279</v>
      </c>
      <c r="E13" s="1080"/>
      <c r="F13" s="1080"/>
      <c r="G13" s="1080"/>
      <c r="H13" s="1080"/>
      <c r="I13" s="1080"/>
      <c r="J13" s="76"/>
      <c r="K13" s="80"/>
      <c r="L13" s="347" t="str">
        <f>'共通事項入力Sheet'!J9</f>
        <v>厚木市庁舎改修工事</v>
      </c>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79"/>
    </row>
    <row r="14" spans="1:42" s="73" customFormat="1" ht="29.25" customHeight="1">
      <c r="A14" s="227"/>
      <c r="B14" s="380" t="s">
        <v>51</v>
      </c>
      <c r="C14" s="82"/>
      <c r="D14" s="1139" t="s">
        <v>280</v>
      </c>
      <c r="E14" s="1139"/>
      <c r="F14" s="1139"/>
      <c r="G14" s="1139"/>
      <c r="H14" s="1139"/>
      <c r="I14" s="1139"/>
      <c r="J14" s="83"/>
      <c r="K14" s="80"/>
      <c r="L14" s="1170" t="s">
        <v>161</v>
      </c>
      <c r="M14" s="1170"/>
      <c r="N14" s="1170"/>
      <c r="O14" s="1163" t="str">
        <f>'共通事項入力Sheet'!L11</f>
        <v>中町３－17－17</v>
      </c>
      <c r="P14" s="1163"/>
      <c r="Q14" s="1163"/>
      <c r="R14" s="1163"/>
      <c r="S14" s="1163"/>
      <c r="T14" s="1163"/>
      <c r="U14" s="1163"/>
      <c r="V14" s="1163"/>
      <c r="W14" s="1163"/>
      <c r="X14" s="1163"/>
      <c r="Y14" s="1163"/>
      <c r="Z14" s="1163"/>
      <c r="AA14" s="1163"/>
      <c r="AB14" s="1163"/>
      <c r="AC14" s="1163"/>
      <c r="AD14" s="1163"/>
      <c r="AE14" s="1163"/>
      <c r="AF14" s="1163"/>
      <c r="AG14" s="1163"/>
      <c r="AH14" s="1163"/>
      <c r="AI14" s="1163"/>
      <c r="AJ14" s="1163"/>
      <c r="AK14" s="1163"/>
      <c r="AL14" s="1163"/>
      <c r="AM14" s="1163"/>
      <c r="AN14" s="1163"/>
      <c r="AO14" s="1163"/>
      <c r="AP14" s="379"/>
    </row>
    <row r="15" spans="1:42" s="73" customFormat="1" ht="29.25" customHeight="1">
      <c r="A15" s="227"/>
      <c r="B15" s="380" t="s">
        <v>53</v>
      </c>
      <c r="C15" s="82"/>
      <c r="D15" s="1140" t="s">
        <v>281</v>
      </c>
      <c r="E15" s="1140"/>
      <c r="F15" s="1140"/>
      <c r="G15" s="1140"/>
      <c r="H15" s="1140"/>
      <c r="I15" s="1140"/>
      <c r="J15" s="84"/>
      <c r="K15" s="1121"/>
      <c r="L15" s="1063"/>
      <c r="M15" s="1099">
        <f>'共通事項入力Sheet'!J13</f>
        <v>125000000</v>
      </c>
      <c r="N15" s="1099"/>
      <c r="O15" s="1099"/>
      <c r="P15" s="1099"/>
      <c r="Q15" s="1099"/>
      <c r="R15" s="1099"/>
      <c r="S15" s="1099"/>
      <c r="T15" s="1099"/>
      <c r="U15" s="1100" t="s">
        <v>54</v>
      </c>
      <c r="V15" s="1101"/>
      <c r="W15" s="1123" t="s">
        <v>283</v>
      </c>
      <c r="X15" s="1124"/>
      <c r="Y15" s="1124"/>
      <c r="Z15" s="1124"/>
      <c r="AA15" s="1124"/>
      <c r="AB15" s="1124"/>
      <c r="AC15" s="1124"/>
      <c r="AD15" s="1125"/>
      <c r="AE15" s="1119" t="s">
        <v>36</v>
      </c>
      <c r="AF15" s="1094"/>
      <c r="AG15" s="1122">
        <f>'共通事項入力Sheet'!L25</f>
        <v>2</v>
      </c>
      <c r="AH15" s="1122"/>
      <c r="AI15" s="74" t="s">
        <v>37</v>
      </c>
      <c r="AJ15" s="1122">
        <f>'共通事項入力Sheet'!N25</f>
        <v>7</v>
      </c>
      <c r="AK15" s="1122"/>
      <c r="AL15" s="74" t="s">
        <v>37</v>
      </c>
      <c r="AM15" s="1122">
        <f>'共通事項入力Sheet'!P25</f>
        <v>1</v>
      </c>
      <c r="AN15" s="1122"/>
      <c r="AO15" s="1094" t="s">
        <v>39</v>
      </c>
      <c r="AP15" s="1098"/>
    </row>
    <row r="16" spans="1:42" s="73" customFormat="1" ht="29.25" customHeight="1">
      <c r="A16" s="227"/>
      <c r="B16" s="382" t="s">
        <v>56</v>
      </c>
      <c r="C16" s="24"/>
      <c r="D16" s="1077" t="s">
        <v>220</v>
      </c>
      <c r="E16" s="1077"/>
      <c r="F16" s="1077"/>
      <c r="G16" s="1077"/>
      <c r="H16" s="1077"/>
      <c r="I16" s="1077"/>
      <c r="J16" s="86"/>
      <c r="K16" s="87"/>
      <c r="L16" s="1103" t="s">
        <v>36</v>
      </c>
      <c r="M16" s="1103"/>
      <c r="N16" s="1128" t="str">
        <f>'共通事項入力Sheet'!L17</f>
        <v>2</v>
      </c>
      <c r="O16" s="1129"/>
      <c r="P16" s="45" t="s">
        <v>37</v>
      </c>
      <c r="Q16" s="1128" t="str">
        <f>'共通事項入力Sheet'!N17</f>
        <v>7</v>
      </c>
      <c r="R16" s="1129"/>
      <c r="S16" s="45" t="s">
        <v>37</v>
      </c>
      <c r="T16" s="1128" t="str">
        <f>'共通事項入力Sheet'!P17</f>
        <v>1</v>
      </c>
      <c r="U16" s="1129"/>
      <c r="V16" s="65"/>
      <c r="W16" s="1131" t="s">
        <v>282</v>
      </c>
      <c r="X16" s="1132"/>
      <c r="Y16" s="1132"/>
      <c r="Z16" s="1132"/>
      <c r="AA16" s="1132"/>
      <c r="AB16" s="1132"/>
      <c r="AC16" s="1132"/>
      <c r="AD16" s="1133"/>
      <c r="AE16" s="1102" t="s">
        <v>36</v>
      </c>
      <c r="AF16" s="1103"/>
      <c r="AG16" s="1128">
        <f>'共通事項入力Sheet'!L26</f>
        <v>3</v>
      </c>
      <c r="AH16" s="1129"/>
      <c r="AI16" s="45" t="s">
        <v>37</v>
      </c>
      <c r="AJ16" s="1128">
        <f>'共通事項入力Sheet'!N26</f>
        <v>5</v>
      </c>
      <c r="AK16" s="1129"/>
      <c r="AL16" s="45" t="s">
        <v>37</v>
      </c>
      <c r="AM16" s="1128">
        <f>'共通事項入力Sheet'!P26</f>
        <v>30</v>
      </c>
      <c r="AN16" s="1129"/>
      <c r="AO16" s="1103" t="s">
        <v>40</v>
      </c>
      <c r="AP16" s="1130"/>
    </row>
    <row r="17" spans="1:42" s="73" customFormat="1" ht="29.25" customHeight="1">
      <c r="A17" s="227"/>
      <c r="B17" s="1155" t="s">
        <v>57</v>
      </c>
      <c r="C17" s="81"/>
      <c r="D17" s="1094" t="s">
        <v>58</v>
      </c>
      <c r="E17" s="1094"/>
      <c r="F17" s="1094"/>
      <c r="G17" s="1094"/>
      <c r="H17" s="1094"/>
      <c r="I17" s="1094"/>
      <c r="J17" s="88"/>
      <c r="K17" s="80"/>
      <c r="L17" s="1097"/>
      <c r="M17" s="1097"/>
      <c r="N17" s="1097"/>
      <c r="O17" s="1097"/>
      <c r="P17" s="1097"/>
      <c r="Q17" s="1097"/>
      <c r="R17" s="1097"/>
      <c r="S17" s="1097"/>
      <c r="T17" s="1097"/>
      <c r="U17" s="1097"/>
      <c r="V17" s="1097"/>
      <c r="W17" s="1097"/>
      <c r="X17" s="1097"/>
      <c r="Y17" s="1097"/>
      <c r="Z17" s="1097"/>
      <c r="AA17" s="1097"/>
      <c r="AB17" s="1097"/>
      <c r="AC17" s="1097"/>
      <c r="AD17" s="1097"/>
      <c r="AE17" s="1097"/>
      <c r="AF17" s="1097"/>
      <c r="AG17" s="1097"/>
      <c r="AH17" s="1097"/>
      <c r="AI17" s="1097"/>
      <c r="AJ17" s="1097"/>
      <c r="AK17" s="1097"/>
      <c r="AL17" s="1097"/>
      <c r="AM17" s="1097"/>
      <c r="AN17" s="1097"/>
      <c r="AO17" s="1097"/>
      <c r="AP17" s="379"/>
    </row>
    <row r="18" spans="1:42" s="73" customFormat="1" ht="29.25" customHeight="1">
      <c r="A18" s="227"/>
      <c r="B18" s="1156"/>
      <c r="C18" s="89"/>
      <c r="D18" s="1094" t="s">
        <v>221</v>
      </c>
      <c r="E18" s="1094"/>
      <c r="F18" s="1094"/>
      <c r="G18" s="1094"/>
      <c r="H18" s="1094"/>
      <c r="I18" s="1094"/>
      <c r="J18" s="46"/>
      <c r="K18" s="80"/>
      <c r="L18" s="1097"/>
      <c r="M18" s="1097"/>
      <c r="N18" s="1097"/>
      <c r="O18" s="1097"/>
      <c r="P18" s="1097"/>
      <c r="Q18" s="1097"/>
      <c r="R18" s="1097"/>
      <c r="S18" s="1097"/>
      <c r="T18" s="1097"/>
      <c r="U18" s="1097"/>
      <c r="V18" s="1097"/>
      <c r="W18" s="1097"/>
      <c r="X18" s="1097"/>
      <c r="Y18" s="1097"/>
      <c r="Z18" s="1097"/>
      <c r="AA18" s="1097"/>
      <c r="AB18" s="1097"/>
      <c r="AC18" s="1097"/>
      <c r="AD18" s="1097"/>
      <c r="AE18" s="1097"/>
      <c r="AF18" s="1097"/>
      <c r="AG18" s="1097"/>
      <c r="AH18" s="1097"/>
      <c r="AI18" s="1097"/>
      <c r="AJ18" s="1097"/>
      <c r="AK18" s="1097"/>
      <c r="AL18" s="1097"/>
      <c r="AM18" s="1097"/>
      <c r="AN18" s="1097"/>
      <c r="AO18" s="1097"/>
      <c r="AP18" s="383"/>
    </row>
    <row r="19" spans="1:42" s="73" customFormat="1" ht="18" customHeight="1">
      <c r="A19" s="227"/>
      <c r="B19" s="1156"/>
      <c r="C19" s="1109"/>
      <c r="D19" s="1103" t="s">
        <v>60</v>
      </c>
      <c r="E19" s="1103"/>
      <c r="F19" s="1103"/>
      <c r="G19" s="1103"/>
      <c r="H19" s="1103"/>
      <c r="I19" s="1103"/>
      <c r="J19" s="1112"/>
      <c r="K19" s="384"/>
      <c r="L19" s="1095"/>
      <c r="M19" s="1095"/>
      <c r="N19" s="1095"/>
      <c r="O19" s="1095"/>
      <c r="P19" s="1095"/>
      <c r="Q19" s="1095"/>
      <c r="R19" s="1075"/>
      <c r="S19" s="1075"/>
      <c r="T19" s="1075"/>
      <c r="U19" s="1075"/>
      <c r="V19" s="1075"/>
      <c r="W19" s="1075"/>
      <c r="X19" s="1075"/>
      <c r="Y19" s="1075"/>
      <c r="Z19" s="1075"/>
      <c r="AA19" s="65"/>
      <c r="AB19" s="1079" t="s">
        <v>61</v>
      </c>
      <c r="AC19" s="1080"/>
      <c r="AD19" s="1080"/>
      <c r="AE19" s="1080"/>
      <c r="AF19" s="1080"/>
      <c r="AG19" s="1080"/>
      <c r="AH19" s="90"/>
      <c r="AI19" s="1063" t="s">
        <v>62</v>
      </c>
      <c r="AJ19" s="1063"/>
      <c r="AK19" s="76"/>
      <c r="AL19" s="1063" t="s">
        <v>63</v>
      </c>
      <c r="AM19" s="1063"/>
      <c r="AN19" s="1126"/>
      <c r="AO19" s="1093"/>
      <c r="AP19" s="1127"/>
    </row>
    <row r="20" spans="1:42" s="73" customFormat="1" ht="18" customHeight="1">
      <c r="A20" s="227"/>
      <c r="B20" s="1156"/>
      <c r="C20" s="1110"/>
      <c r="D20" s="1073"/>
      <c r="E20" s="1073"/>
      <c r="F20" s="1073"/>
      <c r="G20" s="1073"/>
      <c r="H20" s="1073"/>
      <c r="I20" s="1073"/>
      <c r="J20" s="1113"/>
      <c r="K20" s="91"/>
      <c r="L20" s="1096"/>
      <c r="M20" s="1096"/>
      <c r="N20" s="1096"/>
      <c r="O20" s="1096"/>
      <c r="P20" s="1096"/>
      <c r="Q20" s="1096"/>
      <c r="R20" s="806"/>
      <c r="S20" s="806"/>
      <c r="T20" s="806"/>
      <c r="U20" s="806"/>
      <c r="V20" s="806"/>
      <c r="W20" s="806"/>
      <c r="X20" s="806"/>
      <c r="Y20" s="806"/>
      <c r="Z20" s="806"/>
      <c r="AA20" s="75"/>
      <c r="AB20" s="1076" t="s">
        <v>64</v>
      </c>
      <c r="AC20" s="1077"/>
      <c r="AD20" s="1077"/>
      <c r="AE20" s="1077"/>
      <c r="AF20" s="1077"/>
      <c r="AG20" s="1077"/>
      <c r="AH20" s="1072" t="s">
        <v>65</v>
      </c>
      <c r="AI20" s="1073"/>
      <c r="AJ20" s="1165"/>
      <c r="AK20" s="1141"/>
      <c r="AL20" s="1141"/>
      <c r="AM20" s="1141"/>
      <c r="AN20" s="1141"/>
      <c r="AO20" s="1073" t="s">
        <v>66</v>
      </c>
      <c r="AP20" s="1166"/>
    </row>
    <row r="21" spans="1:42" s="73" customFormat="1" ht="18" customHeight="1">
      <c r="A21" s="227"/>
      <c r="B21" s="1157"/>
      <c r="C21" s="89"/>
      <c r="D21" s="1116" t="s">
        <v>233</v>
      </c>
      <c r="E21" s="785"/>
      <c r="F21" s="1103" t="s">
        <v>227</v>
      </c>
      <c r="G21" s="1103"/>
      <c r="H21" s="1103"/>
      <c r="I21" s="1103"/>
      <c r="J21" s="1112"/>
      <c r="K21" s="246"/>
      <c r="L21" s="1095"/>
      <c r="M21" s="1075"/>
      <c r="N21" s="1075"/>
      <c r="O21" s="1075"/>
      <c r="P21" s="1075"/>
      <c r="Q21" s="1075"/>
      <c r="R21" s="1075"/>
      <c r="S21" s="1075"/>
      <c r="T21" s="1075"/>
      <c r="U21" s="1075"/>
      <c r="V21" s="1075"/>
      <c r="W21" s="1075"/>
      <c r="X21" s="1075"/>
      <c r="Y21" s="1075"/>
      <c r="Z21" s="1075"/>
      <c r="AA21" s="65"/>
      <c r="AB21" s="1079" t="s">
        <v>477</v>
      </c>
      <c r="AC21" s="1080"/>
      <c r="AD21" s="1080"/>
      <c r="AE21" s="1080"/>
      <c r="AF21" s="1080"/>
      <c r="AG21" s="1080"/>
      <c r="AH21" s="1081" t="s">
        <v>222</v>
      </c>
      <c r="AI21" s="1075"/>
      <c r="AJ21" s="1074"/>
      <c r="AK21" s="1075"/>
      <c r="AL21" s="1075"/>
      <c r="AM21" s="1075"/>
      <c r="AN21" s="1075"/>
      <c r="AO21" s="1075"/>
      <c r="AP21" s="373"/>
    </row>
    <row r="22" spans="1:42" s="73" customFormat="1" ht="18" customHeight="1">
      <c r="A22" s="227"/>
      <c r="B22" s="1157"/>
      <c r="C22" s="265"/>
      <c r="D22" s="1117"/>
      <c r="E22" s="1118"/>
      <c r="F22" s="1114"/>
      <c r="G22" s="1114"/>
      <c r="H22" s="1114"/>
      <c r="I22" s="1114"/>
      <c r="J22" s="1115"/>
      <c r="K22" s="91"/>
      <c r="L22" s="806"/>
      <c r="M22" s="806"/>
      <c r="N22" s="806"/>
      <c r="O22" s="806"/>
      <c r="P22" s="806"/>
      <c r="Q22" s="806"/>
      <c r="R22" s="806"/>
      <c r="S22" s="806"/>
      <c r="T22" s="806"/>
      <c r="U22" s="806"/>
      <c r="V22" s="806"/>
      <c r="W22" s="806"/>
      <c r="X22" s="806"/>
      <c r="Y22" s="806"/>
      <c r="Z22" s="806"/>
      <c r="AA22" s="75"/>
      <c r="AB22" s="1076" t="s">
        <v>478</v>
      </c>
      <c r="AC22" s="1077"/>
      <c r="AD22" s="1077"/>
      <c r="AE22" s="1077"/>
      <c r="AF22" s="1077"/>
      <c r="AG22" s="1077"/>
      <c r="AH22" s="1078"/>
      <c r="AI22" s="703"/>
      <c r="AJ22" s="24" t="s">
        <v>223</v>
      </c>
      <c r="AK22" s="1064"/>
      <c r="AL22" s="987"/>
      <c r="AM22" s="987"/>
      <c r="AN22" s="987"/>
      <c r="AO22" s="987"/>
      <c r="AP22" s="385"/>
    </row>
    <row r="23" spans="1:42" s="73" customFormat="1" ht="27.75" customHeight="1">
      <c r="A23" s="227"/>
      <c r="B23" s="1157"/>
      <c r="C23" s="265"/>
      <c r="D23" s="1117"/>
      <c r="E23" s="1118"/>
      <c r="F23" s="1119" t="s">
        <v>228</v>
      </c>
      <c r="G23" s="1094"/>
      <c r="H23" s="1094"/>
      <c r="I23" s="1094"/>
      <c r="J23" s="1120"/>
      <c r="K23" s="94"/>
      <c r="L23" s="85"/>
      <c r="M23" s="250" t="s">
        <v>224</v>
      </c>
      <c r="N23" s="85"/>
      <c r="O23" s="85"/>
      <c r="P23" s="85"/>
      <c r="Q23" s="85"/>
      <c r="R23" s="187"/>
      <c r="S23" s="187"/>
      <c r="T23" s="264"/>
      <c r="U23" s="264" t="s">
        <v>225</v>
      </c>
      <c r="V23" s="187"/>
      <c r="W23" s="187"/>
      <c r="X23" s="187"/>
      <c r="Y23" s="187"/>
      <c r="Z23" s="187"/>
      <c r="AA23" s="187"/>
      <c r="AB23" s="187"/>
      <c r="AC23" s="22" t="s">
        <v>226</v>
      </c>
      <c r="AD23" s="187"/>
      <c r="AE23" s="187"/>
      <c r="AF23" s="187"/>
      <c r="AG23" s="187"/>
      <c r="AH23" s="187"/>
      <c r="AI23" s="187"/>
      <c r="AJ23" s="187"/>
      <c r="AK23" s="22" t="s">
        <v>284</v>
      </c>
      <c r="AL23" s="187"/>
      <c r="AM23" s="187"/>
      <c r="AN23" s="187"/>
      <c r="AO23" s="187"/>
      <c r="AP23" s="381"/>
    </row>
    <row r="24" spans="1:42" s="73" customFormat="1" ht="15.75" customHeight="1">
      <c r="A24" s="227"/>
      <c r="B24" s="1157"/>
      <c r="C24" s="265"/>
      <c r="D24" s="1117"/>
      <c r="E24" s="1118"/>
      <c r="F24" s="1102" t="s">
        <v>229</v>
      </c>
      <c r="G24" s="1104"/>
      <c r="H24" s="1104"/>
      <c r="I24" s="1104"/>
      <c r="J24" s="1105"/>
      <c r="K24" s="90"/>
      <c r="L24" s="74"/>
      <c r="M24" s="1111" t="s">
        <v>231</v>
      </c>
      <c r="N24" s="1068"/>
      <c r="O24" s="1068"/>
      <c r="P24" s="251"/>
      <c r="Q24" s="74"/>
      <c r="R24" s="1067" t="s">
        <v>232</v>
      </c>
      <c r="S24" s="1068"/>
      <c r="T24" s="1068"/>
      <c r="U24" s="251"/>
      <c r="V24" s="251"/>
      <c r="W24" s="13"/>
      <c r="X24" s="13"/>
      <c r="Y24" s="13"/>
      <c r="Z24" s="13"/>
      <c r="AA24" s="74"/>
      <c r="AB24" s="76"/>
      <c r="AC24" s="76"/>
      <c r="AD24" s="76"/>
      <c r="AE24" s="76"/>
      <c r="AF24" s="76"/>
      <c r="AG24" s="46"/>
      <c r="AH24" s="45"/>
      <c r="AI24" s="74"/>
      <c r="AJ24" s="23"/>
      <c r="AK24" s="23"/>
      <c r="AL24" s="23"/>
      <c r="AM24" s="23"/>
      <c r="AN24" s="23"/>
      <c r="AO24" s="74"/>
      <c r="AP24" s="373"/>
    </row>
    <row r="25" spans="1:42" s="73" customFormat="1" ht="15.75" customHeight="1">
      <c r="A25" s="227"/>
      <c r="B25" s="1158"/>
      <c r="C25" s="247"/>
      <c r="D25" s="787"/>
      <c r="E25" s="788"/>
      <c r="F25" s="1106" t="s">
        <v>230</v>
      </c>
      <c r="G25" s="1107"/>
      <c r="H25" s="1107"/>
      <c r="I25" s="1107"/>
      <c r="J25" s="1108"/>
      <c r="K25" s="91"/>
      <c r="L25" s="72"/>
      <c r="M25" s="1069"/>
      <c r="N25" s="1069"/>
      <c r="O25" s="1069"/>
      <c r="P25" s="253"/>
      <c r="Q25" s="72"/>
      <c r="R25" s="1069"/>
      <c r="S25" s="1069"/>
      <c r="T25" s="1069"/>
      <c r="U25" s="253"/>
      <c r="V25" s="253"/>
      <c r="W25" s="253"/>
      <c r="X25" s="253"/>
      <c r="Y25" s="253"/>
      <c r="Z25" s="253"/>
      <c r="AA25" s="72"/>
      <c r="AB25" s="86"/>
      <c r="AC25" s="86"/>
      <c r="AD25" s="86"/>
      <c r="AE25" s="86"/>
      <c r="AF25" s="86"/>
      <c r="AG25" s="86"/>
      <c r="AH25" s="72"/>
      <c r="AI25" s="72"/>
      <c r="AJ25" s="24"/>
      <c r="AK25" s="24"/>
      <c r="AL25" s="24"/>
      <c r="AM25" s="24"/>
      <c r="AN25" s="24"/>
      <c r="AO25" s="72"/>
      <c r="AP25" s="385"/>
    </row>
    <row r="26" spans="1:42" s="73" customFormat="1" ht="18" customHeight="1">
      <c r="A26" s="227"/>
      <c r="B26" s="1143" t="s">
        <v>67</v>
      </c>
      <c r="C26" s="1150"/>
      <c r="D26" s="1145" t="s">
        <v>234</v>
      </c>
      <c r="E26" s="1145"/>
      <c r="F26" s="1145"/>
      <c r="G26" s="1145"/>
      <c r="H26" s="1145"/>
      <c r="I26" s="1145"/>
      <c r="J26" s="1063"/>
      <c r="K26" s="64"/>
      <c r="L26" s="45"/>
      <c r="M26" s="1061"/>
      <c r="N26" s="674"/>
      <c r="O26" s="675"/>
      <c r="P26" s="1060" t="s">
        <v>69</v>
      </c>
      <c r="Q26" s="1061"/>
      <c r="R26" s="1062"/>
      <c r="S26" s="1065" t="s">
        <v>70</v>
      </c>
      <c r="T26" s="674"/>
      <c r="U26" s="1066"/>
      <c r="V26" s="1065" t="s">
        <v>71</v>
      </c>
      <c r="W26" s="674"/>
      <c r="X26" s="675"/>
      <c r="Y26" s="1060" t="s">
        <v>68</v>
      </c>
      <c r="Z26" s="674"/>
      <c r="AA26" s="1066"/>
      <c r="AB26" s="1065" t="s">
        <v>72</v>
      </c>
      <c r="AC26" s="674"/>
      <c r="AD26" s="1066"/>
      <c r="AE26" s="1065" t="s">
        <v>70</v>
      </c>
      <c r="AF26" s="674"/>
      <c r="AG26" s="675"/>
      <c r="AH26" s="1060" t="s">
        <v>71</v>
      </c>
      <c r="AI26" s="674"/>
      <c r="AJ26" s="1066"/>
      <c r="AK26" s="1065" t="s">
        <v>68</v>
      </c>
      <c r="AL26" s="674"/>
      <c r="AM26" s="1066"/>
      <c r="AN26" s="248"/>
      <c r="AO26" s="249" t="s">
        <v>219</v>
      </c>
      <c r="AP26" s="386"/>
    </row>
    <row r="27" spans="1:42" s="73" customFormat="1" ht="30" customHeight="1">
      <c r="A27" s="227"/>
      <c r="B27" s="1143"/>
      <c r="C27" s="1151"/>
      <c r="D27" s="866"/>
      <c r="E27" s="866"/>
      <c r="F27" s="866"/>
      <c r="G27" s="866"/>
      <c r="H27" s="866"/>
      <c r="I27" s="866"/>
      <c r="J27" s="1063"/>
      <c r="K27" s="1078"/>
      <c r="L27" s="680"/>
      <c r="M27" s="1141"/>
      <c r="N27" s="680"/>
      <c r="O27" s="681"/>
      <c r="P27" s="1161" t="s">
        <v>73</v>
      </c>
      <c r="Q27" s="1141"/>
      <c r="R27" s="1162"/>
      <c r="S27" s="1070"/>
      <c r="T27" s="680"/>
      <c r="U27" s="1071"/>
      <c r="V27" s="1085"/>
      <c r="W27" s="680"/>
      <c r="X27" s="681"/>
      <c r="Y27" s="1082"/>
      <c r="Z27" s="1083"/>
      <c r="AA27" s="1084"/>
      <c r="AB27" s="1085"/>
      <c r="AC27" s="680"/>
      <c r="AD27" s="1071"/>
      <c r="AE27" s="1085"/>
      <c r="AF27" s="680"/>
      <c r="AG27" s="681"/>
      <c r="AH27" s="1082"/>
      <c r="AI27" s="680"/>
      <c r="AJ27" s="1071"/>
      <c r="AK27" s="1085"/>
      <c r="AL27" s="680"/>
      <c r="AM27" s="1071"/>
      <c r="AN27" s="1085"/>
      <c r="AO27" s="680"/>
      <c r="AP27" s="387"/>
    </row>
    <row r="28" spans="1:42" s="73" customFormat="1" ht="19.5" customHeight="1">
      <c r="A28" s="227"/>
      <c r="B28" s="1142" t="s">
        <v>74</v>
      </c>
      <c r="C28" s="1148" t="s">
        <v>285</v>
      </c>
      <c r="D28" s="674"/>
      <c r="E28" s="674"/>
      <c r="F28" s="674"/>
      <c r="G28" s="674"/>
      <c r="H28" s="674"/>
      <c r="I28" s="674"/>
      <c r="J28" s="1112"/>
      <c r="K28" s="92"/>
      <c r="L28" s="1160"/>
      <c r="M28" s="1160"/>
      <c r="N28" s="1160"/>
      <c r="O28" s="1160"/>
      <c r="P28" s="1160"/>
      <c r="Q28" s="1160"/>
      <c r="R28" s="1160"/>
      <c r="S28" s="1160"/>
      <c r="T28" s="1160"/>
      <c r="U28" s="1160"/>
      <c r="V28" s="1160"/>
      <c r="W28" s="1160"/>
      <c r="X28" s="1160"/>
      <c r="Y28" s="1160"/>
      <c r="Z28" s="1160"/>
      <c r="AA28" s="1160"/>
      <c r="AB28" s="1160"/>
      <c r="AC28" s="1160"/>
      <c r="AD28" s="1160"/>
      <c r="AE28" s="1160"/>
      <c r="AF28" s="1160"/>
      <c r="AG28" s="1160"/>
      <c r="AH28" s="1160"/>
      <c r="AI28" s="1160"/>
      <c r="AJ28" s="1160"/>
      <c r="AK28" s="1160"/>
      <c r="AL28" s="1160"/>
      <c r="AM28" s="1160"/>
      <c r="AN28" s="1160"/>
      <c r="AO28" s="1160"/>
      <c r="AP28" s="388"/>
    </row>
    <row r="29" spans="1:42" s="73" customFormat="1" ht="19.5" customHeight="1">
      <c r="A29" s="227"/>
      <c r="B29" s="1143"/>
      <c r="C29" s="1149"/>
      <c r="D29" s="1149"/>
      <c r="E29" s="1149"/>
      <c r="F29" s="1149"/>
      <c r="G29" s="1149"/>
      <c r="H29" s="1149"/>
      <c r="I29" s="1149"/>
      <c r="J29" s="1146"/>
      <c r="K29" s="93"/>
      <c r="L29" s="1159"/>
      <c r="M29" s="1159"/>
      <c r="N29" s="1159"/>
      <c r="O29" s="1159"/>
      <c r="P29" s="1159"/>
      <c r="Q29" s="1159"/>
      <c r="R29" s="1159"/>
      <c r="S29" s="1159"/>
      <c r="T29" s="1159"/>
      <c r="U29" s="1159"/>
      <c r="V29" s="1159"/>
      <c r="W29" s="1159"/>
      <c r="X29" s="1159"/>
      <c r="Y29" s="1159"/>
      <c r="Z29" s="1159"/>
      <c r="AA29" s="1159"/>
      <c r="AB29" s="1159"/>
      <c r="AC29" s="1159"/>
      <c r="AD29" s="1159"/>
      <c r="AE29" s="1159"/>
      <c r="AF29" s="1159"/>
      <c r="AG29" s="1159"/>
      <c r="AH29" s="1159"/>
      <c r="AI29" s="1159"/>
      <c r="AJ29" s="1159"/>
      <c r="AK29" s="1159"/>
      <c r="AL29" s="1159"/>
      <c r="AM29" s="1159"/>
      <c r="AN29" s="1159"/>
      <c r="AO29" s="1159"/>
      <c r="AP29" s="376"/>
    </row>
    <row r="30" spans="1:42" s="73" customFormat="1" ht="19.5" customHeight="1">
      <c r="A30" s="227"/>
      <c r="B30" s="1143"/>
      <c r="C30" s="1152" t="s">
        <v>286</v>
      </c>
      <c r="D30" s="1149"/>
      <c r="E30" s="1149"/>
      <c r="F30" s="1149"/>
      <c r="G30" s="1149"/>
      <c r="H30" s="1149"/>
      <c r="I30" s="1149"/>
      <c r="J30" s="1146"/>
      <c r="K30" s="93"/>
      <c r="L30" s="1159"/>
      <c r="M30" s="1159"/>
      <c r="N30" s="1159"/>
      <c r="O30" s="1159"/>
      <c r="P30" s="1159"/>
      <c r="Q30" s="1159"/>
      <c r="R30" s="1159"/>
      <c r="S30" s="1159"/>
      <c r="T30" s="1159"/>
      <c r="U30" s="1159"/>
      <c r="V30" s="1159"/>
      <c r="W30" s="1159"/>
      <c r="X30" s="1159"/>
      <c r="Y30" s="1159"/>
      <c r="Z30" s="1159"/>
      <c r="AA30" s="1159"/>
      <c r="AB30" s="1159"/>
      <c r="AC30" s="1159"/>
      <c r="AD30" s="1159"/>
      <c r="AE30" s="1159"/>
      <c r="AF30" s="1159"/>
      <c r="AG30" s="1159"/>
      <c r="AH30" s="1159"/>
      <c r="AI30" s="1159"/>
      <c r="AJ30" s="1159"/>
      <c r="AK30" s="1159"/>
      <c r="AL30" s="1159"/>
      <c r="AM30" s="1159"/>
      <c r="AN30" s="1159"/>
      <c r="AO30" s="1159"/>
      <c r="AP30" s="376"/>
    </row>
    <row r="31" spans="1:42" s="73" customFormat="1" ht="19.5" customHeight="1" thickBot="1">
      <c r="A31" s="227"/>
      <c r="B31" s="1144"/>
      <c r="C31" s="1153"/>
      <c r="D31" s="1153"/>
      <c r="E31" s="1153"/>
      <c r="F31" s="1153"/>
      <c r="G31" s="1153"/>
      <c r="H31" s="1153"/>
      <c r="I31" s="1153"/>
      <c r="J31" s="1147"/>
      <c r="K31" s="389"/>
      <c r="L31" s="1154"/>
      <c r="M31" s="1154"/>
      <c r="N31" s="1154"/>
      <c r="O31" s="1154"/>
      <c r="P31" s="1154"/>
      <c r="Q31" s="1154"/>
      <c r="R31" s="1154"/>
      <c r="S31" s="1154"/>
      <c r="T31" s="1154"/>
      <c r="U31" s="1154"/>
      <c r="V31" s="1154"/>
      <c r="W31" s="1154"/>
      <c r="X31" s="1154"/>
      <c r="Y31" s="1154"/>
      <c r="Z31" s="1154"/>
      <c r="AA31" s="1154"/>
      <c r="AB31" s="1154"/>
      <c r="AC31" s="1154"/>
      <c r="AD31" s="1154"/>
      <c r="AE31" s="1154"/>
      <c r="AF31" s="1154"/>
      <c r="AG31" s="1154"/>
      <c r="AH31" s="1154"/>
      <c r="AI31" s="1154"/>
      <c r="AJ31" s="1154"/>
      <c r="AK31" s="1154"/>
      <c r="AL31" s="1154"/>
      <c r="AM31" s="1154"/>
      <c r="AN31" s="1154"/>
      <c r="AO31" s="1154"/>
      <c r="AP31" s="390"/>
    </row>
    <row r="32" spans="2:42" ht="18.75" customHeight="1">
      <c r="B32" s="1050" t="s">
        <v>365</v>
      </c>
      <c r="C32" s="1051"/>
      <c r="D32" s="1051"/>
      <c r="E32" s="1051"/>
      <c r="F32" s="1051"/>
      <c r="G32" s="1051"/>
      <c r="H32" s="1051"/>
      <c r="I32" s="1051"/>
      <c r="J32" s="1051"/>
      <c r="K32" s="1051"/>
      <c r="L32" s="1051"/>
      <c r="M32" s="1051"/>
      <c r="N32" s="1051"/>
      <c r="O32" s="1051"/>
      <c r="P32" s="1051"/>
      <c r="Q32" s="1051"/>
      <c r="R32" s="1051"/>
      <c r="S32" s="1051"/>
      <c r="T32" s="1051"/>
      <c r="U32" s="1051"/>
      <c r="V32" s="1051"/>
      <c r="W32" s="1051"/>
      <c r="X32" s="1051"/>
      <c r="Y32" s="1052"/>
      <c r="Z32" s="1056" t="s">
        <v>362</v>
      </c>
      <c r="AA32" s="1057"/>
      <c r="AB32" s="1057"/>
      <c r="AC32" s="1057"/>
      <c r="AD32" s="1057"/>
      <c r="AE32" s="1058"/>
      <c r="AF32" s="1026" t="s">
        <v>364</v>
      </c>
      <c r="AG32" s="1027"/>
      <c r="AH32" s="1027"/>
      <c r="AI32" s="1027"/>
      <c r="AJ32" s="1027"/>
      <c r="AK32" s="1027"/>
      <c r="AL32" s="1027"/>
      <c r="AM32" s="1027"/>
      <c r="AN32" s="1027"/>
      <c r="AO32" s="1027"/>
      <c r="AP32" s="1028"/>
    </row>
    <row r="33" spans="2:42" ht="18.75" customHeight="1">
      <c r="B33" s="1053"/>
      <c r="C33" s="1054"/>
      <c r="D33" s="1054"/>
      <c r="E33" s="1054"/>
      <c r="F33" s="1054"/>
      <c r="G33" s="1054"/>
      <c r="H33" s="1054"/>
      <c r="I33" s="1054"/>
      <c r="J33" s="1054"/>
      <c r="K33" s="1054"/>
      <c r="L33" s="1054"/>
      <c r="M33" s="1054"/>
      <c r="N33" s="1054"/>
      <c r="O33" s="1054"/>
      <c r="P33" s="1054"/>
      <c r="Q33" s="1054"/>
      <c r="R33" s="1054"/>
      <c r="S33" s="1054"/>
      <c r="T33" s="1054"/>
      <c r="U33" s="1054"/>
      <c r="V33" s="1054"/>
      <c r="W33" s="1054"/>
      <c r="X33" s="1054"/>
      <c r="Y33" s="1055"/>
      <c r="Z33" s="1042" t="s">
        <v>363</v>
      </c>
      <c r="AA33" s="1043"/>
      <c r="AB33" s="1043"/>
      <c r="AC33" s="1043"/>
      <c r="AD33" s="1043"/>
      <c r="AE33" s="1044"/>
      <c r="AF33" s="1029" t="s">
        <v>364</v>
      </c>
      <c r="AG33" s="1030"/>
      <c r="AH33" s="1030"/>
      <c r="AI33" s="1030"/>
      <c r="AJ33" s="1030"/>
      <c r="AK33" s="1030"/>
      <c r="AL33" s="1030"/>
      <c r="AM33" s="1030"/>
      <c r="AN33" s="1030"/>
      <c r="AO33" s="1030"/>
      <c r="AP33" s="1031"/>
    </row>
    <row r="34" spans="2:42" ht="14.25" customHeight="1">
      <c r="B34" s="1059" t="s">
        <v>366</v>
      </c>
      <c r="C34" s="1046"/>
      <c r="D34" s="1046" t="s">
        <v>367</v>
      </c>
      <c r="E34" s="1046"/>
      <c r="F34" s="1046"/>
      <c r="G34" s="1046"/>
      <c r="H34" s="1046"/>
      <c r="I34" s="1046" t="s">
        <v>368</v>
      </c>
      <c r="J34" s="1046"/>
      <c r="K34" s="1046"/>
      <c r="L34" s="1046"/>
      <c r="M34" s="1046"/>
      <c r="N34" s="1047" t="s">
        <v>376</v>
      </c>
      <c r="O34" s="1048"/>
      <c r="P34" s="1048"/>
      <c r="Q34" s="1048"/>
      <c r="R34" s="1048"/>
      <c r="S34" s="1049"/>
      <c r="T34" s="1047" t="s">
        <v>378</v>
      </c>
      <c r="U34" s="1048"/>
      <c r="V34" s="1048"/>
      <c r="W34" s="1048"/>
      <c r="X34" s="1048"/>
      <c r="Y34" s="1049"/>
      <c r="Z34" s="1047" t="s">
        <v>377</v>
      </c>
      <c r="AA34" s="1048"/>
      <c r="AB34" s="1048"/>
      <c r="AC34" s="1048"/>
      <c r="AD34" s="1048"/>
      <c r="AE34" s="1049"/>
      <c r="AF34" s="1042" t="s">
        <v>379</v>
      </c>
      <c r="AG34" s="1043"/>
      <c r="AH34" s="1043"/>
      <c r="AI34" s="1043"/>
      <c r="AJ34" s="1043"/>
      <c r="AK34" s="1043"/>
      <c r="AL34" s="1043"/>
      <c r="AM34" s="1043"/>
      <c r="AN34" s="1043"/>
      <c r="AO34" s="1043"/>
      <c r="AP34" s="1044"/>
    </row>
    <row r="35" spans="1:42" ht="12" customHeight="1">
      <c r="A35" s="70"/>
      <c r="B35" s="1046"/>
      <c r="C35" s="1046"/>
      <c r="D35" s="1045"/>
      <c r="E35" s="1045"/>
      <c r="F35" s="1045"/>
      <c r="G35" s="1045"/>
      <c r="H35" s="1045"/>
      <c r="I35" s="1045"/>
      <c r="J35" s="1045"/>
      <c r="K35" s="1045"/>
      <c r="L35" s="1045"/>
      <c r="M35" s="1045"/>
      <c r="N35" s="1033"/>
      <c r="O35" s="1034"/>
      <c r="P35" s="1034"/>
      <c r="Q35" s="1034"/>
      <c r="R35" s="1034"/>
      <c r="S35" s="1035"/>
      <c r="T35" s="1033"/>
      <c r="U35" s="1034"/>
      <c r="V35" s="1034"/>
      <c r="W35" s="1034"/>
      <c r="X35" s="1034"/>
      <c r="Y35" s="1035"/>
      <c r="Z35" s="1045"/>
      <c r="AA35" s="1045"/>
      <c r="AB35" s="1045"/>
      <c r="AC35" s="1045"/>
      <c r="AD35" s="1045"/>
      <c r="AE35" s="1045"/>
      <c r="AF35" s="1033"/>
      <c r="AG35" s="1034"/>
      <c r="AH35" s="1034"/>
      <c r="AI35" s="1034"/>
      <c r="AJ35" s="1034"/>
      <c r="AK35" s="1034"/>
      <c r="AL35" s="1034"/>
      <c r="AM35" s="1034"/>
      <c r="AN35" s="1034"/>
      <c r="AO35" s="1034"/>
      <c r="AP35" s="1035"/>
    </row>
    <row r="36" spans="1:42" ht="12" customHeight="1">
      <c r="A36" s="70"/>
      <c r="B36" s="1046"/>
      <c r="C36" s="1046"/>
      <c r="D36" s="1045"/>
      <c r="E36" s="1045"/>
      <c r="F36" s="1045"/>
      <c r="G36" s="1045"/>
      <c r="H36" s="1045"/>
      <c r="I36" s="1045"/>
      <c r="J36" s="1045"/>
      <c r="K36" s="1045"/>
      <c r="L36" s="1045"/>
      <c r="M36" s="1045"/>
      <c r="N36" s="1036"/>
      <c r="O36" s="1037"/>
      <c r="P36" s="1037"/>
      <c r="Q36" s="1037"/>
      <c r="R36" s="1037"/>
      <c r="S36" s="1038"/>
      <c r="T36" s="1036"/>
      <c r="U36" s="1037"/>
      <c r="V36" s="1037"/>
      <c r="W36" s="1037"/>
      <c r="X36" s="1037"/>
      <c r="Y36" s="1038"/>
      <c r="Z36" s="1045"/>
      <c r="AA36" s="1045"/>
      <c r="AB36" s="1045"/>
      <c r="AC36" s="1045"/>
      <c r="AD36" s="1045"/>
      <c r="AE36" s="1045"/>
      <c r="AF36" s="1036"/>
      <c r="AG36" s="1037"/>
      <c r="AH36" s="1037"/>
      <c r="AI36" s="1037"/>
      <c r="AJ36" s="1037"/>
      <c r="AK36" s="1037"/>
      <c r="AL36" s="1037"/>
      <c r="AM36" s="1037"/>
      <c r="AN36" s="1037"/>
      <c r="AO36" s="1037"/>
      <c r="AP36" s="1038"/>
    </row>
    <row r="37" spans="1:42" ht="12" customHeight="1">
      <c r="A37" s="70"/>
      <c r="B37" s="1046"/>
      <c r="C37" s="1046"/>
      <c r="D37" s="1045"/>
      <c r="E37" s="1045"/>
      <c r="F37" s="1045"/>
      <c r="G37" s="1045"/>
      <c r="H37" s="1045"/>
      <c r="I37" s="1045"/>
      <c r="J37" s="1045"/>
      <c r="K37" s="1045"/>
      <c r="L37" s="1045"/>
      <c r="M37" s="1045"/>
      <c r="N37" s="1036"/>
      <c r="O37" s="1037"/>
      <c r="P37" s="1037"/>
      <c r="Q37" s="1037"/>
      <c r="R37" s="1037"/>
      <c r="S37" s="1038"/>
      <c r="T37" s="1036"/>
      <c r="U37" s="1037"/>
      <c r="V37" s="1037"/>
      <c r="W37" s="1037"/>
      <c r="X37" s="1037"/>
      <c r="Y37" s="1038"/>
      <c r="Z37" s="1045"/>
      <c r="AA37" s="1045"/>
      <c r="AB37" s="1045"/>
      <c r="AC37" s="1045"/>
      <c r="AD37" s="1045"/>
      <c r="AE37" s="1045"/>
      <c r="AF37" s="1036"/>
      <c r="AG37" s="1037"/>
      <c r="AH37" s="1037"/>
      <c r="AI37" s="1037"/>
      <c r="AJ37" s="1037"/>
      <c r="AK37" s="1037"/>
      <c r="AL37" s="1037"/>
      <c r="AM37" s="1037"/>
      <c r="AN37" s="1037"/>
      <c r="AO37" s="1037"/>
      <c r="AP37" s="1038"/>
    </row>
    <row r="38" spans="1:42" ht="12" customHeight="1">
      <c r="A38" s="70"/>
      <c r="B38" s="1046"/>
      <c r="C38" s="1046"/>
      <c r="D38" s="1045"/>
      <c r="E38" s="1045"/>
      <c r="F38" s="1045"/>
      <c r="G38" s="1045"/>
      <c r="H38" s="1045"/>
      <c r="I38" s="1045"/>
      <c r="J38" s="1045"/>
      <c r="K38" s="1045"/>
      <c r="L38" s="1045"/>
      <c r="M38" s="1045"/>
      <c r="N38" s="1039"/>
      <c r="O38" s="1040"/>
      <c r="P38" s="1040"/>
      <c r="Q38" s="1040"/>
      <c r="R38" s="1040"/>
      <c r="S38" s="1041"/>
      <c r="T38" s="1039"/>
      <c r="U38" s="1040"/>
      <c r="V38" s="1040"/>
      <c r="W38" s="1040"/>
      <c r="X38" s="1040"/>
      <c r="Y38" s="1041"/>
      <c r="Z38" s="1045"/>
      <c r="AA38" s="1045"/>
      <c r="AB38" s="1045"/>
      <c r="AC38" s="1045"/>
      <c r="AD38" s="1045"/>
      <c r="AE38" s="1045"/>
      <c r="AF38" s="1039"/>
      <c r="AG38" s="1040"/>
      <c r="AH38" s="1040"/>
      <c r="AI38" s="1040"/>
      <c r="AJ38" s="1040"/>
      <c r="AK38" s="1040"/>
      <c r="AL38" s="1040"/>
      <c r="AM38" s="1040"/>
      <c r="AN38" s="1040"/>
      <c r="AO38" s="1040"/>
      <c r="AP38" s="1041"/>
    </row>
    <row r="39" spans="1:42" ht="16.5" customHeight="1">
      <c r="A39" s="70"/>
      <c r="B39" s="1032" t="s">
        <v>369</v>
      </c>
      <c r="C39" s="1032"/>
      <c r="D39" s="1032"/>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1032"/>
      <c r="AC39" s="1032"/>
      <c r="AD39" s="1032"/>
      <c r="AE39" s="1032"/>
      <c r="AF39" s="1032"/>
      <c r="AG39" s="1032"/>
      <c r="AH39" s="1032"/>
      <c r="AI39" s="1032"/>
      <c r="AJ39" s="1032"/>
      <c r="AK39" s="1032"/>
      <c r="AL39" s="1032"/>
      <c r="AM39" s="1032"/>
      <c r="AN39" s="1032"/>
      <c r="AO39" s="1032"/>
      <c r="AP39" s="1032"/>
    </row>
    <row r="40" spans="2:42" ht="16.5" customHeight="1">
      <c r="B40" s="1032"/>
      <c r="C40" s="1032"/>
      <c r="D40" s="1032"/>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1032"/>
      <c r="AC40" s="1032"/>
      <c r="AD40" s="1032"/>
      <c r="AE40" s="1032"/>
      <c r="AF40" s="1032"/>
      <c r="AG40" s="1032"/>
      <c r="AH40" s="1032"/>
      <c r="AI40" s="1032"/>
      <c r="AJ40" s="1032"/>
      <c r="AK40" s="1032"/>
      <c r="AL40" s="1032"/>
      <c r="AM40" s="1032"/>
      <c r="AN40" s="1032"/>
      <c r="AO40" s="1032"/>
      <c r="AP40" s="1032"/>
    </row>
    <row r="41" spans="2:42" ht="16.5" customHeight="1">
      <c r="B41" s="1032"/>
      <c r="C41" s="1032"/>
      <c r="D41" s="1032"/>
      <c r="E41" s="1032"/>
      <c r="F41" s="1032"/>
      <c r="G41" s="1032"/>
      <c r="H41" s="1032"/>
      <c r="I41" s="1032"/>
      <c r="J41" s="1032"/>
      <c r="K41" s="1032"/>
      <c r="L41" s="1032"/>
      <c r="M41" s="1032"/>
      <c r="N41" s="1032"/>
      <c r="O41" s="1032"/>
      <c r="P41" s="1032"/>
      <c r="Q41" s="1032"/>
      <c r="R41" s="1032"/>
      <c r="S41" s="1032"/>
      <c r="T41" s="1032"/>
      <c r="U41" s="1032"/>
      <c r="V41" s="1032"/>
      <c r="W41" s="1032"/>
      <c r="X41" s="1032"/>
      <c r="Y41" s="1032"/>
      <c r="Z41" s="1032"/>
      <c r="AA41" s="1032"/>
      <c r="AB41" s="1032"/>
      <c r="AC41" s="1032"/>
      <c r="AD41" s="1032"/>
      <c r="AE41" s="1032"/>
      <c r="AF41" s="1032"/>
      <c r="AG41" s="1032"/>
      <c r="AH41" s="1032"/>
      <c r="AI41" s="1032"/>
      <c r="AJ41" s="1032"/>
      <c r="AK41" s="1032"/>
      <c r="AL41" s="1032"/>
      <c r="AM41" s="1032"/>
      <c r="AN41" s="1032"/>
      <c r="AO41" s="1032"/>
      <c r="AP41" s="1032"/>
    </row>
    <row r="42" spans="2:42" ht="16.5" customHeight="1">
      <c r="B42" s="1032"/>
      <c r="C42" s="1032"/>
      <c r="D42" s="1032"/>
      <c r="E42" s="1032"/>
      <c r="F42" s="1032"/>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2"/>
      <c r="AD42" s="1032"/>
      <c r="AE42" s="1032"/>
      <c r="AF42" s="1032"/>
      <c r="AG42" s="1032"/>
      <c r="AH42" s="1032"/>
      <c r="AI42" s="1032"/>
      <c r="AJ42" s="1032"/>
      <c r="AK42" s="1032"/>
      <c r="AL42" s="1032"/>
      <c r="AM42" s="1032"/>
      <c r="AN42" s="1032"/>
      <c r="AO42" s="1032"/>
      <c r="AP42" s="1032"/>
    </row>
  </sheetData>
  <sheetProtection/>
  <mergeCells count="134">
    <mergeCell ref="O14:AO14"/>
    <mergeCell ref="K27:L27"/>
    <mergeCell ref="U1:AP1"/>
    <mergeCell ref="AJ20:AN20"/>
    <mergeCell ref="AO20:AP20"/>
    <mergeCell ref="T16:U16"/>
    <mergeCell ref="L17:AO17"/>
    <mergeCell ref="AG16:AH16"/>
    <mergeCell ref="B2:AP2"/>
    <mergeCell ref="L14:N14"/>
    <mergeCell ref="AM15:AN15"/>
    <mergeCell ref="B17:B25"/>
    <mergeCell ref="D18:I18"/>
    <mergeCell ref="L30:AO30"/>
    <mergeCell ref="AH27:AJ27"/>
    <mergeCell ref="AK27:AM27"/>
    <mergeCell ref="AN27:AO27"/>
    <mergeCell ref="L28:AO28"/>
    <mergeCell ref="L29:AO29"/>
    <mergeCell ref="P27:R27"/>
    <mergeCell ref="M27:O27"/>
    <mergeCell ref="B28:B31"/>
    <mergeCell ref="D26:I27"/>
    <mergeCell ref="J28:J31"/>
    <mergeCell ref="B26:B27"/>
    <mergeCell ref="C28:I29"/>
    <mergeCell ref="C26:C27"/>
    <mergeCell ref="C30:I31"/>
    <mergeCell ref="L31:AO31"/>
    <mergeCell ref="M26:O26"/>
    <mergeCell ref="AM11:AN11"/>
    <mergeCell ref="Y11:AL11"/>
    <mergeCell ref="D12:Z12"/>
    <mergeCell ref="AJ16:AK16"/>
    <mergeCell ref="D14:I14"/>
    <mergeCell ref="D15:I15"/>
    <mergeCell ref="L16:M16"/>
    <mergeCell ref="D13:I13"/>
    <mergeCell ref="Q16:R16"/>
    <mergeCell ref="N16:O16"/>
    <mergeCell ref="AM5:AN5"/>
    <mergeCell ref="AG5:AH5"/>
    <mergeCell ref="D6:L6"/>
    <mergeCell ref="R11:X11"/>
    <mergeCell ref="R8:U8"/>
    <mergeCell ref="R10:U10"/>
    <mergeCell ref="U9:X9"/>
    <mergeCell ref="N9:T9"/>
    <mergeCell ref="Y8:AP8"/>
    <mergeCell ref="Y9:AP9"/>
    <mergeCell ref="AN19:AP19"/>
    <mergeCell ref="AM16:AN16"/>
    <mergeCell ref="AB19:AG19"/>
    <mergeCell ref="AO16:AP16"/>
    <mergeCell ref="AL19:AM19"/>
    <mergeCell ref="W16:AD16"/>
    <mergeCell ref="K15:L15"/>
    <mergeCell ref="AJ15:AK15"/>
    <mergeCell ref="AE15:AF15"/>
    <mergeCell ref="AG15:AH15"/>
    <mergeCell ref="W15:AD15"/>
    <mergeCell ref="AI19:AJ19"/>
    <mergeCell ref="L21:Z22"/>
    <mergeCell ref="F24:J24"/>
    <mergeCell ref="F25:J25"/>
    <mergeCell ref="C19:C20"/>
    <mergeCell ref="M24:O25"/>
    <mergeCell ref="D19:I20"/>
    <mergeCell ref="J19:J20"/>
    <mergeCell ref="F21:J22"/>
    <mergeCell ref="D21:E25"/>
    <mergeCell ref="F23:J23"/>
    <mergeCell ref="D17:I17"/>
    <mergeCell ref="L19:Z20"/>
    <mergeCell ref="V8:W8"/>
    <mergeCell ref="V10:W10"/>
    <mergeCell ref="D16:I16"/>
    <mergeCell ref="L18:AO18"/>
    <mergeCell ref="AO15:AP15"/>
    <mergeCell ref="M15:T15"/>
    <mergeCell ref="U15:V15"/>
    <mergeCell ref="AE16:AF16"/>
    <mergeCell ref="B6:B12"/>
    <mergeCell ref="M6:AP6"/>
    <mergeCell ref="R7:AP7"/>
    <mergeCell ref="B3:M3"/>
    <mergeCell ref="B4:AD5"/>
    <mergeCell ref="N3:AD3"/>
    <mergeCell ref="Y10:AO10"/>
    <mergeCell ref="AE5:AF5"/>
    <mergeCell ref="AE3:AP4"/>
    <mergeCell ref="AJ5:AK5"/>
    <mergeCell ref="AH26:AJ26"/>
    <mergeCell ref="Y27:AA27"/>
    <mergeCell ref="AE27:AG27"/>
    <mergeCell ref="V27:X27"/>
    <mergeCell ref="AB27:AD27"/>
    <mergeCell ref="V26:X26"/>
    <mergeCell ref="AH20:AI20"/>
    <mergeCell ref="AJ21:AO21"/>
    <mergeCell ref="AB22:AG22"/>
    <mergeCell ref="AH22:AI22"/>
    <mergeCell ref="AB21:AG21"/>
    <mergeCell ref="AH21:AI21"/>
    <mergeCell ref="AB20:AG20"/>
    <mergeCell ref="P26:R26"/>
    <mergeCell ref="J26:J27"/>
    <mergeCell ref="AK22:AO22"/>
    <mergeCell ref="AB26:AD26"/>
    <mergeCell ref="AE26:AG26"/>
    <mergeCell ref="R24:T25"/>
    <mergeCell ref="AK26:AM26"/>
    <mergeCell ref="S27:U27"/>
    <mergeCell ref="Y26:AA26"/>
    <mergeCell ref="S26:U26"/>
    <mergeCell ref="N34:S34"/>
    <mergeCell ref="B32:Y33"/>
    <mergeCell ref="Z33:AE33"/>
    <mergeCell ref="Z32:AE32"/>
    <mergeCell ref="B34:C38"/>
    <mergeCell ref="Z35:AE38"/>
    <mergeCell ref="Z34:AE34"/>
    <mergeCell ref="N35:S38"/>
    <mergeCell ref="T34:Y34"/>
    <mergeCell ref="AF32:AP32"/>
    <mergeCell ref="AF33:AP33"/>
    <mergeCell ref="B39:AP42"/>
    <mergeCell ref="AF35:AP38"/>
    <mergeCell ref="AF34:AP34"/>
    <mergeCell ref="I35:M38"/>
    <mergeCell ref="I34:M34"/>
    <mergeCell ref="D35:H38"/>
    <mergeCell ref="D34:H34"/>
    <mergeCell ref="T35:Y38"/>
  </mergeCells>
  <dataValidations count="2">
    <dataValidation allowBlank="1" showInputMessage="1" showErrorMessage="1" sqref="N34 AC28:AD31 O34:P38 N43:AB44 AC43:AN45 D43:M45 B43:C65536 D51:AN65536 AO43:AP65536 AB24:AB31 U34:V38 W35:W38 B34:C34 AF32:AF34 Q35:Q38 Z28:Z34 C30 C2:C28 O2:T8 M2:N14 W15 U15:V18 F7:J21 AO28:AO31 Y26:Y31 AK24:AK31 V26:V31 AQ1:IV65536 A1:A65536 AL28:AM31 AI28:AJ31 AP20:AP31 AN24:AN31 AF28:AG31 AH24:AH31 D26:I26 J26:J31 W28:X31 M26:M31 AC24:AD25 AI24:AJ25 T28:U31 AL24:AM25 AO24:AO26 AK22 AJ20:AJ22 AH16:AH22 AE15:AG22 AA28:AA31 AO20 AK16:AK20 AM20 AN16:AN20 AL15:AL20 AI15:AI20 E7:E20 D2:D21 L7:L19 B1:B20 AE24:AE31 F23:F24 P26:S31 AP11:AP14 G23:J23 W17:AA18 Y13:Z13 AA1:AL13 AM11:AO13 U1:X13 P10:T13 Y1:Z11 AP16:AP18 N28:O31 AJ15:AJ18 L26 L28:L31 AM1:AP9 AF24:AG25 M16:T18 O10:O14 AM15:AM18 AO15:AO18 E2:L5 B26:B32 K7:K31 AC35:AC38 AA34:AB38 AG32:AO32 I34 T34 D34:D35 AB17:AD22"/>
    <dataValidation allowBlank="1" showInputMessage="1" showErrorMessage="1" sqref="M15:T15"/>
  </dataValidations>
  <hyperlinks>
    <hyperlink ref="A1" location="共通事項入力Sheet!A1" display="共通事項入力Sheet!A1"/>
  </hyperlinks>
  <printOptions horizontalCentered="1" verticalCentered="1"/>
  <pageMargins left="0.65" right="0.31496062992125984" top="0.36" bottom="0.3937007874015748" header="0.1968503937007874" footer="0.1968503937007874"/>
  <pageSetup blackAndWhite="1"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A1:BS32"/>
  <sheetViews>
    <sheetView view="pageBreakPreview" zoomScale="60" zoomScaleNormal="50" zoomScalePageLayoutView="0" workbookViewId="0" topLeftCell="A1">
      <selection activeCell="O39" sqref="O39"/>
    </sheetView>
  </sheetViews>
  <sheetFormatPr defaultColWidth="8.796875" defaultRowHeight="15"/>
  <cols>
    <col min="1" max="1" width="3.5" style="0" customWidth="1"/>
    <col min="2" max="2" width="1.203125" style="71" customWidth="1"/>
    <col min="3" max="6" width="4.09765625" style="71" customWidth="1"/>
    <col min="7" max="8" width="1.203125" style="71" customWidth="1"/>
    <col min="9" max="9" width="3.59765625" style="71" customWidth="1"/>
    <col min="10" max="10" width="3.3984375" style="71" customWidth="1"/>
    <col min="11" max="13" width="3.59765625" style="71" customWidth="1"/>
    <col min="14" max="14" width="3.5" style="71" customWidth="1"/>
    <col min="15" max="15" width="3.59765625" style="71" customWidth="1"/>
    <col min="16" max="17" width="1.203125" style="71" customWidth="1"/>
    <col min="18" max="21" width="4.09765625" style="71" customWidth="1"/>
    <col min="22" max="22" width="1.203125" style="71" customWidth="1"/>
    <col min="23" max="23" width="1.390625" style="71" customWidth="1"/>
    <col min="24" max="24" width="2.3984375" style="71" customWidth="1"/>
    <col min="25" max="25" width="5" style="71" customWidth="1"/>
    <col min="26" max="26" width="0.203125" style="71" customWidth="1"/>
    <col min="27" max="27" width="6.09765625" style="71" customWidth="1"/>
    <col min="28" max="28" width="2" style="71" hidden="1" customWidth="1"/>
    <col min="29" max="29" width="2.5" style="71" customWidth="1"/>
    <col min="30" max="33" width="2.59765625" style="71" customWidth="1"/>
    <col min="34" max="34" width="2.09765625" style="71" customWidth="1"/>
    <col min="35" max="35" width="1.1015625" style="71" customWidth="1"/>
    <col min="36" max="36" width="1.203125" style="71" customWidth="1"/>
    <col min="37" max="40" width="4.09765625" style="71" customWidth="1"/>
    <col min="41" max="42" width="1.203125" style="71" customWidth="1"/>
    <col min="43" max="43" width="4.5" style="71" customWidth="1"/>
    <col min="44" max="44" width="2.8984375" style="71" customWidth="1"/>
    <col min="45" max="45" width="4.5" style="71" customWidth="1"/>
    <col min="46" max="46" width="4.59765625" style="71" customWidth="1"/>
    <col min="47" max="47" width="1.203125" style="71" customWidth="1"/>
    <col min="48" max="48" width="2.59765625" style="71" customWidth="1"/>
    <col min="49" max="50" width="3" style="71" customWidth="1"/>
    <col min="51" max="51" width="2.59765625" style="71" customWidth="1"/>
    <col min="52" max="53" width="3" style="71" customWidth="1"/>
    <col min="54" max="54" width="2.8984375" style="71" customWidth="1"/>
    <col min="55" max="56" width="3" style="71" customWidth="1"/>
    <col min="57" max="57" width="2.69921875" style="71" customWidth="1"/>
    <col min="58" max="58" width="3.59765625" style="71" customWidth="1"/>
    <col min="59" max="59" width="3.3984375" style="71" customWidth="1"/>
    <col min="60" max="60" width="3.5" style="71" customWidth="1"/>
    <col min="61" max="61" width="3.09765625" style="71" customWidth="1"/>
    <col min="62" max="62" width="2.59765625" style="71" customWidth="1"/>
    <col min="63" max="63" width="3.59765625" style="71" customWidth="1"/>
    <col min="64" max="65" width="3" style="71" customWidth="1"/>
    <col min="66" max="68" width="3.09765625" style="71" customWidth="1"/>
    <col min="69" max="69" width="2.8984375" style="71" customWidth="1"/>
    <col min="70" max="70" width="1.203125" style="71" customWidth="1"/>
  </cols>
  <sheetData>
    <row r="1" spans="1:71" s="453" customFormat="1" ht="27.75" customHeight="1">
      <c r="A1" s="452" t="s">
        <v>414</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5"/>
      <c r="BF1" s="466"/>
      <c r="BG1" s="467"/>
      <c r="BH1" s="467"/>
      <c r="BI1" s="465"/>
      <c r="BJ1" s="467"/>
      <c r="BK1" s="467"/>
      <c r="BL1" s="465"/>
      <c r="BM1" s="467"/>
      <c r="BN1" s="467"/>
      <c r="BO1" s="465"/>
      <c r="BP1" s="466"/>
      <c r="BQ1" s="468"/>
      <c r="BR1" s="468"/>
      <c r="BS1" s="469"/>
    </row>
    <row r="2" spans="2:70" ht="30.75" customHeight="1">
      <c r="B2" s="398"/>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1171" t="s">
        <v>36</v>
      </c>
      <c r="BD2" s="1171"/>
      <c r="BE2" s="1171"/>
      <c r="BF2" s="396"/>
      <c r="BG2" s="397"/>
      <c r="BH2" s="397"/>
      <c r="BI2" s="395" t="s">
        <v>26</v>
      </c>
      <c r="BJ2" s="397"/>
      <c r="BK2" s="397"/>
      <c r="BL2" s="397"/>
      <c r="BM2" s="395" t="s">
        <v>27</v>
      </c>
      <c r="BN2" s="397"/>
      <c r="BO2" s="397"/>
      <c r="BP2" s="397"/>
      <c r="BQ2" s="1172" t="s">
        <v>28</v>
      </c>
      <c r="BR2" s="1173"/>
    </row>
    <row r="3" spans="2:70" ht="48" customHeight="1">
      <c r="B3" s="371"/>
      <c r="C3" s="393"/>
      <c r="D3" s="393"/>
      <c r="E3" s="393"/>
      <c r="F3" s="393"/>
      <c r="G3" s="393"/>
      <c r="H3" s="393"/>
      <c r="I3" s="393"/>
      <c r="J3" s="393"/>
      <c r="K3" s="393"/>
      <c r="L3" s="393"/>
      <c r="M3" s="393"/>
      <c r="N3" s="393"/>
      <c r="O3" s="393"/>
      <c r="P3" s="393"/>
      <c r="Q3" s="393"/>
      <c r="R3" s="1203" t="s">
        <v>249</v>
      </c>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4"/>
      <c r="AR3" s="1204"/>
      <c r="AS3" s="1204"/>
      <c r="AT3" s="1204"/>
      <c r="AU3" s="1204"/>
      <c r="AV3" s="1204"/>
      <c r="AW3" s="1204"/>
      <c r="AX3" s="1204"/>
      <c r="AY3" s="1204"/>
      <c r="AZ3" s="1204"/>
      <c r="BA3" s="372"/>
      <c r="BB3" s="372"/>
      <c r="BC3" s="372"/>
      <c r="BD3" s="372"/>
      <c r="BE3" s="372"/>
      <c r="BF3" s="72"/>
      <c r="BG3" s="72"/>
      <c r="BH3" s="24"/>
      <c r="BI3" s="24"/>
      <c r="BJ3" s="24"/>
      <c r="BK3" s="72"/>
      <c r="BL3" s="72"/>
      <c r="BM3" s="16"/>
      <c r="BN3" s="24"/>
      <c r="BO3" s="72"/>
      <c r="BP3" s="16"/>
      <c r="BQ3" s="72"/>
      <c r="BR3" s="394"/>
    </row>
    <row r="4" spans="1:70" s="95" customFormat="1" ht="38.25" customHeight="1">
      <c r="A4" s="236"/>
      <c r="B4" s="269"/>
      <c r="C4" s="1231" t="s">
        <v>257</v>
      </c>
      <c r="D4" s="1231"/>
      <c r="E4" s="1231"/>
      <c r="F4" s="1231"/>
      <c r="G4" s="270"/>
      <c r="H4" s="271"/>
      <c r="I4" s="1232" t="str">
        <f>'共通事項入力Sheet'!J9</f>
        <v>厚木市庁舎改修工事</v>
      </c>
      <c r="J4" s="1233"/>
      <c r="K4" s="1233"/>
      <c r="L4" s="1233"/>
      <c r="M4" s="1233"/>
      <c r="N4" s="1233"/>
      <c r="O4" s="1233"/>
      <c r="P4" s="1233"/>
      <c r="Q4" s="1233"/>
      <c r="R4" s="1233"/>
      <c r="S4" s="1233"/>
      <c r="T4" s="1233"/>
      <c r="U4" s="1233"/>
      <c r="V4" s="1233"/>
      <c r="W4" s="1233"/>
      <c r="X4" s="1233"/>
      <c r="Y4" s="1233"/>
      <c r="Z4" s="1233"/>
      <c r="AA4" s="1233"/>
      <c r="AB4" s="1233"/>
      <c r="AC4" s="1233"/>
      <c r="AD4" s="1233"/>
      <c r="AE4" s="1233"/>
      <c r="AF4" s="1233"/>
      <c r="AG4" s="1233"/>
      <c r="AH4" s="1233"/>
      <c r="AI4" s="272"/>
      <c r="AJ4" s="273"/>
      <c r="AK4" s="274"/>
      <c r="AL4" s="274"/>
      <c r="AM4" s="274"/>
      <c r="AN4" s="274"/>
      <c r="AO4" s="274"/>
      <c r="AP4" s="274"/>
      <c r="AQ4" s="274"/>
      <c r="AR4" s="274"/>
      <c r="AS4" s="274"/>
      <c r="AT4" s="274"/>
      <c r="AU4" s="274"/>
      <c r="AV4" s="274"/>
      <c r="AW4" s="274"/>
      <c r="AX4" s="274"/>
      <c r="AY4" s="274"/>
      <c r="AZ4" s="274"/>
      <c r="BA4" s="274"/>
      <c r="BB4" s="274"/>
      <c r="BC4" s="274"/>
      <c r="BD4" s="274"/>
      <c r="BE4" s="274"/>
      <c r="BF4" s="275"/>
      <c r="BG4" s="275"/>
      <c r="BH4" s="276"/>
      <c r="BI4" s="276"/>
      <c r="BJ4" s="276" t="s">
        <v>239</v>
      </c>
      <c r="BK4" s="275"/>
      <c r="BL4" s="1208">
        <v>1</v>
      </c>
      <c r="BM4" s="1210"/>
      <c r="BN4" s="276" t="s">
        <v>240</v>
      </c>
      <c r="BO4" s="1208"/>
      <c r="BP4" s="1209"/>
      <c r="BQ4" s="275" t="s">
        <v>241</v>
      </c>
      <c r="BR4" s="277"/>
    </row>
    <row r="5" spans="1:70" s="97" customFormat="1" ht="25.5" customHeight="1">
      <c r="A5" s="237"/>
      <c r="B5" s="1211" t="s">
        <v>242</v>
      </c>
      <c r="C5" s="1212"/>
      <c r="D5" s="1212"/>
      <c r="E5" s="1212"/>
      <c r="F5" s="1212"/>
      <c r="G5" s="1213"/>
      <c r="H5" s="1227" t="s">
        <v>260</v>
      </c>
      <c r="I5" s="1205"/>
      <c r="J5" s="1205"/>
      <c r="K5" s="1205"/>
      <c r="L5" s="1205"/>
      <c r="M5" s="1205"/>
      <c r="N5" s="1205"/>
      <c r="O5" s="1205"/>
      <c r="P5" s="1228"/>
      <c r="Q5" s="1211" t="s">
        <v>236</v>
      </c>
      <c r="R5" s="1212"/>
      <c r="S5" s="1212"/>
      <c r="T5" s="1212"/>
      <c r="U5" s="1212"/>
      <c r="V5" s="1213"/>
      <c r="W5" s="1211" t="s">
        <v>243</v>
      </c>
      <c r="X5" s="1212"/>
      <c r="Y5" s="1212"/>
      <c r="Z5" s="1212"/>
      <c r="AA5" s="1212"/>
      <c r="AB5" s="1212"/>
      <c r="AC5" s="1212"/>
      <c r="AD5" s="1212"/>
      <c r="AE5" s="1212"/>
      <c r="AF5" s="1212"/>
      <c r="AG5" s="1212"/>
      <c r="AH5" s="1212"/>
      <c r="AI5" s="1213"/>
      <c r="AJ5" s="271"/>
      <c r="AK5" s="1223" t="s">
        <v>259</v>
      </c>
      <c r="AL5" s="1210"/>
      <c r="AM5" s="1210"/>
      <c r="AN5" s="1210"/>
      <c r="AO5" s="1210"/>
      <c r="AP5" s="1210"/>
      <c r="AQ5" s="1210"/>
      <c r="AR5" s="1210"/>
      <c r="AS5" s="1210"/>
      <c r="AT5" s="1210"/>
      <c r="AU5" s="1210"/>
      <c r="AV5" s="1210"/>
      <c r="AW5" s="1210"/>
      <c r="AX5" s="1210"/>
      <c r="AY5" s="1210"/>
      <c r="AZ5" s="1210"/>
      <c r="BA5" s="1210"/>
      <c r="BB5" s="1210"/>
      <c r="BC5" s="1210"/>
      <c r="BD5" s="1210"/>
      <c r="BE5" s="270"/>
      <c r="BF5" s="1211" t="s">
        <v>238</v>
      </c>
      <c r="BG5" s="1212"/>
      <c r="BH5" s="1212"/>
      <c r="BI5" s="1212"/>
      <c r="BJ5" s="1213"/>
      <c r="BK5" s="1217" t="s">
        <v>244</v>
      </c>
      <c r="BL5" s="1218"/>
      <c r="BM5" s="1218"/>
      <c r="BN5" s="1218"/>
      <c r="BO5" s="1218"/>
      <c r="BP5" s="1218"/>
      <c r="BQ5" s="1218"/>
      <c r="BR5" s="1219"/>
    </row>
    <row r="6" spans="1:70" s="97" customFormat="1" ht="35.25" customHeight="1">
      <c r="A6" s="237"/>
      <c r="B6" s="1214"/>
      <c r="C6" s="1215"/>
      <c r="D6" s="1215"/>
      <c r="E6" s="1215"/>
      <c r="F6" s="1215"/>
      <c r="G6" s="1216"/>
      <c r="H6" s="1229"/>
      <c r="I6" s="1194"/>
      <c r="J6" s="1194"/>
      <c r="K6" s="1194"/>
      <c r="L6" s="1194"/>
      <c r="M6" s="1194"/>
      <c r="N6" s="1194"/>
      <c r="O6" s="1194"/>
      <c r="P6" s="1230"/>
      <c r="Q6" s="1214"/>
      <c r="R6" s="1215"/>
      <c r="S6" s="1215"/>
      <c r="T6" s="1215"/>
      <c r="U6" s="1215"/>
      <c r="V6" s="1216"/>
      <c r="W6" s="1214"/>
      <c r="X6" s="1215"/>
      <c r="Y6" s="1215"/>
      <c r="Z6" s="1215"/>
      <c r="AA6" s="1215"/>
      <c r="AB6" s="1215"/>
      <c r="AC6" s="1215"/>
      <c r="AD6" s="1215"/>
      <c r="AE6" s="1215"/>
      <c r="AF6" s="1215"/>
      <c r="AG6" s="1215"/>
      <c r="AH6" s="1215"/>
      <c r="AI6" s="1216"/>
      <c r="AJ6" s="1224" t="s">
        <v>245</v>
      </c>
      <c r="AK6" s="1225"/>
      <c r="AL6" s="1225"/>
      <c r="AM6" s="1225"/>
      <c r="AN6" s="1225"/>
      <c r="AO6" s="1226"/>
      <c r="AP6" s="1224" t="s">
        <v>246</v>
      </c>
      <c r="AQ6" s="1225"/>
      <c r="AR6" s="1225"/>
      <c r="AS6" s="1225"/>
      <c r="AT6" s="1225"/>
      <c r="AU6" s="1226"/>
      <c r="AV6" s="1224" t="s">
        <v>254</v>
      </c>
      <c r="AW6" s="1225"/>
      <c r="AX6" s="1225"/>
      <c r="AY6" s="1225"/>
      <c r="AZ6" s="1225"/>
      <c r="BA6" s="1226"/>
      <c r="BB6" s="1190" t="s">
        <v>255</v>
      </c>
      <c r="BC6" s="1191"/>
      <c r="BD6" s="1191"/>
      <c r="BE6" s="1192"/>
      <c r="BF6" s="1214"/>
      <c r="BG6" s="1215"/>
      <c r="BH6" s="1215"/>
      <c r="BI6" s="1215"/>
      <c r="BJ6" s="1216"/>
      <c r="BK6" s="1220" t="s">
        <v>274</v>
      </c>
      <c r="BL6" s="1221"/>
      <c r="BM6" s="1221"/>
      <c r="BN6" s="1221"/>
      <c r="BO6" s="1221"/>
      <c r="BP6" s="1221"/>
      <c r="BQ6" s="1221"/>
      <c r="BR6" s="1222"/>
    </row>
    <row r="7" spans="1:70" s="98" customFormat="1" ht="24.75" customHeight="1">
      <c r="A7" s="238"/>
      <c r="B7" s="278"/>
      <c r="C7" s="1187"/>
      <c r="D7" s="1188"/>
      <c r="E7" s="1188"/>
      <c r="F7" s="1188"/>
      <c r="G7" s="279"/>
      <c r="H7" s="278"/>
      <c r="I7" s="1187"/>
      <c r="J7" s="1188"/>
      <c r="K7" s="1188"/>
      <c r="L7" s="1188"/>
      <c r="M7" s="1188"/>
      <c r="N7" s="1188"/>
      <c r="O7" s="1188"/>
      <c r="P7" s="279"/>
      <c r="Q7" s="278"/>
      <c r="R7" s="1187"/>
      <c r="S7" s="1188"/>
      <c r="T7" s="1188"/>
      <c r="U7" s="1188"/>
      <c r="V7" s="279"/>
      <c r="W7" s="278"/>
      <c r="X7" s="280"/>
      <c r="Y7" s="280" t="s">
        <v>75</v>
      </c>
      <c r="Z7" s="1193"/>
      <c r="AA7" s="1197"/>
      <c r="AB7" s="1193"/>
      <c r="AC7" s="1193" t="s">
        <v>65</v>
      </c>
      <c r="AD7" s="1197"/>
      <c r="AE7" s="1205"/>
      <c r="AF7" s="1205"/>
      <c r="AG7" s="1205"/>
      <c r="AH7" s="1193" t="s">
        <v>66</v>
      </c>
      <c r="AI7" s="279"/>
      <c r="AJ7" s="278"/>
      <c r="AK7" s="1179"/>
      <c r="AL7" s="1181"/>
      <c r="AM7" s="1181"/>
      <c r="AN7" s="1181"/>
      <c r="AO7" s="281"/>
      <c r="AP7" s="282"/>
      <c r="AQ7" s="283" t="s">
        <v>258</v>
      </c>
      <c r="AR7" s="1207"/>
      <c r="AS7" s="1207"/>
      <c r="AT7" s="1207"/>
      <c r="AU7" s="281"/>
      <c r="AV7" s="283"/>
      <c r="AW7" s="1180" t="s">
        <v>250</v>
      </c>
      <c r="AX7" s="1184"/>
      <c r="AY7" s="283"/>
      <c r="AZ7" s="1180" t="s">
        <v>251</v>
      </c>
      <c r="BA7" s="1183"/>
      <c r="BB7" s="280"/>
      <c r="BC7" s="1180" t="s">
        <v>252</v>
      </c>
      <c r="BD7" s="1181"/>
      <c r="BE7" s="279"/>
      <c r="BF7" s="1198"/>
      <c r="BG7" s="1181"/>
      <c r="BH7" s="1181"/>
      <c r="BI7" s="1181"/>
      <c r="BJ7" s="1199"/>
      <c r="BK7" s="284"/>
      <c r="BL7" s="1174"/>
      <c r="BM7" s="1175"/>
      <c r="BN7" s="1175"/>
      <c r="BO7" s="1175"/>
      <c r="BP7" s="1175"/>
      <c r="BQ7" s="1175"/>
      <c r="BR7" s="279"/>
    </row>
    <row r="8" spans="1:70" s="98" customFormat="1" ht="24.75" customHeight="1">
      <c r="A8" s="238"/>
      <c r="B8" s="285"/>
      <c r="C8" s="1189"/>
      <c r="D8" s="1189"/>
      <c r="E8" s="1189"/>
      <c r="F8" s="1189"/>
      <c r="G8" s="286"/>
      <c r="H8" s="285"/>
      <c r="I8" s="1189"/>
      <c r="J8" s="1189"/>
      <c r="K8" s="1189"/>
      <c r="L8" s="1189"/>
      <c r="M8" s="1189"/>
      <c r="N8" s="1189"/>
      <c r="O8" s="1189"/>
      <c r="P8" s="286"/>
      <c r="Q8" s="285"/>
      <c r="R8" s="1189"/>
      <c r="S8" s="1189"/>
      <c r="T8" s="1189"/>
      <c r="U8" s="1189"/>
      <c r="V8" s="286"/>
      <c r="W8" s="285"/>
      <c r="X8" s="287"/>
      <c r="Y8" s="287" t="s">
        <v>78</v>
      </c>
      <c r="Z8" s="1194"/>
      <c r="AA8" s="1194"/>
      <c r="AB8" s="1194"/>
      <c r="AC8" s="1194"/>
      <c r="AD8" s="1194"/>
      <c r="AE8" s="1194"/>
      <c r="AF8" s="1194"/>
      <c r="AG8" s="1194"/>
      <c r="AH8" s="1194"/>
      <c r="AI8" s="286"/>
      <c r="AJ8" s="285"/>
      <c r="AK8" s="1182"/>
      <c r="AL8" s="1182"/>
      <c r="AM8" s="1182"/>
      <c r="AN8" s="1182"/>
      <c r="AO8" s="288"/>
      <c r="AP8" s="289"/>
      <c r="AQ8" s="290"/>
      <c r="AR8" s="291" t="s">
        <v>247</v>
      </c>
      <c r="AS8" s="1206"/>
      <c r="AT8" s="1206"/>
      <c r="AU8" s="288"/>
      <c r="AV8" s="291"/>
      <c r="AW8" s="1178" t="s">
        <v>237</v>
      </c>
      <c r="AX8" s="1178"/>
      <c r="AY8" s="291"/>
      <c r="AZ8" s="1178" t="s">
        <v>294</v>
      </c>
      <c r="BA8" s="1202"/>
      <c r="BB8" s="287"/>
      <c r="BC8" s="1178" t="s">
        <v>253</v>
      </c>
      <c r="BD8" s="1182"/>
      <c r="BE8" s="286"/>
      <c r="BF8" s="1200"/>
      <c r="BG8" s="1182"/>
      <c r="BH8" s="1182"/>
      <c r="BI8" s="1182"/>
      <c r="BJ8" s="1201"/>
      <c r="BK8" s="292"/>
      <c r="BL8" s="1176"/>
      <c r="BM8" s="1176"/>
      <c r="BN8" s="1176"/>
      <c r="BO8" s="1176"/>
      <c r="BP8" s="1176"/>
      <c r="BQ8" s="1176"/>
      <c r="BR8" s="286"/>
    </row>
    <row r="9" spans="1:70" s="98" customFormat="1" ht="24.75" customHeight="1">
      <c r="A9" s="238"/>
      <c r="B9" s="278"/>
      <c r="C9" s="1187"/>
      <c r="D9" s="1188"/>
      <c r="E9" s="1188"/>
      <c r="F9" s="1188"/>
      <c r="G9" s="279"/>
      <c r="H9" s="278"/>
      <c r="I9" s="1187"/>
      <c r="J9" s="1188"/>
      <c r="K9" s="1188"/>
      <c r="L9" s="1188"/>
      <c r="M9" s="1188"/>
      <c r="N9" s="1188"/>
      <c r="O9" s="1188"/>
      <c r="P9" s="279"/>
      <c r="Q9" s="278"/>
      <c r="R9" s="1187"/>
      <c r="S9" s="1188"/>
      <c r="T9" s="1188"/>
      <c r="U9" s="1188"/>
      <c r="V9" s="279"/>
      <c r="W9" s="278"/>
      <c r="X9" s="280"/>
      <c r="Y9" s="280" t="s">
        <v>75</v>
      </c>
      <c r="Z9" s="1193"/>
      <c r="AA9" s="1197"/>
      <c r="AB9" s="1193"/>
      <c r="AC9" s="1193" t="s">
        <v>65</v>
      </c>
      <c r="AD9" s="1197"/>
      <c r="AE9" s="1205"/>
      <c r="AF9" s="1205"/>
      <c r="AG9" s="1205"/>
      <c r="AH9" s="1193" t="s">
        <v>66</v>
      </c>
      <c r="AI9" s="279"/>
      <c r="AJ9" s="278"/>
      <c r="AK9" s="1179"/>
      <c r="AL9" s="1181"/>
      <c r="AM9" s="1181"/>
      <c r="AN9" s="1181"/>
      <c r="AO9" s="281"/>
      <c r="AP9" s="282"/>
      <c r="AQ9" s="283" t="s">
        <v>258</v>
      </c>
      <c r="AR9" s="1207"/>
      <c r="AS9" s="1207"/>
      <c r="AT9" s="1207"/>
      <c r="AU9" s="281"/>
      <c r="AV9" s="283"/>
      <c r="AW9" s="1180" t="s">
        <v>250</v>
      </c>
      <c r="AX9" s="1184"/>
      <c r="AY9" s="283"/>
      <c r="AZ9" s="1180" t="s">
        <v>251</v>
      </c>
      <c r="BA9" s="1183"/>
      <c r="BB9" s="280"/>
      <c r="BC9" s="1180" t="s">
        <v>252</v>
      </c>
      <c r="BD9" s="1181"/>
      <c r="BE9" s="279"/>
      <c r="BF9" s="1198"/>
      <c r="BG9" s="1181"/>
      <c r="BH9" s="1181"/>
      <c r="BI9" s="1181"/>
      <c r="BJ9" s="1199"/>
      <c r="BK9" s="284"/>
      <c r="BL9" s="1174"/>
      <c r="BM9" s="1175"/>
      <c r="BN9" s="1175"/>
      <c r="BO9" s="1175"/>
      <c r="BP9" s="1175"/>
      <c r="BQ9" s="1175"/>
      <c r="BR9" s="279"/>
    </row>
    <row r="10" spans="1:70" s="98" customFormat="1" ht="24.75" customHeight="1">
      <c r="A10" s="238"/>
      <c r="B10" s="285"/>
      <c r="C10" s="1189"/>
      <c r="D10" s="1189"/>
      <c r="E10" s="1189"/>
      <c r="F10" s="1189"/>
      <c r="G10" s="286"/>
      <c r="H10" s="285"/>
      <c r="I10" s="1189"/>
      <c r="J10" s="1189"/>
      <c r="K10" s="1189"/>
      <c r="L10" s="1189"/>
      <c r="M10" s="1189"/>
      <c r="N10" s="1189"/>
      <c r="O10" s="1189"/>
      <c r="P10" s="286"/>
      <c r="Q10" s="285"/>
      <c r="R10" s="1189"/>
      <c r="S10" s="1189"/>
      <c r="T10" s="1189"/>
      <c r="U10" s="1189"/>
      <c r="V10" s="286"/>
      <c r="W10" s="285"/>
      <c r="X10" s="287"/>
      <c r="Y10" s="287" t="s">
        <v>78</v>
      </c>
      <c r="Z10" s="1194"/>
      <c r="AA10" s="1194"/>
      <c r="AB10" s="1194"/>
      <c r="AC10" s="1194"/>
      <c r="AD10" s="1194"/>
      <c r="AE10" s="1194"/>
      <c r="AF10" s="1194"/>
      <c r="AG10" s="1194"/>
      <c r="AH10" s="1194"/>
      <c r="AI10" s="286"/>
      <c r="AJ10" s="285"/>
      <c r="AK10" s="1182"/>
      <c r="AL10" s="1182"/>
      <c r="AM10" s="1182"/>
      <c r="AN10" s="1182"/>
      <c r="AO10" s="288"/>
      <c r="AP10" s="289"/>
      <c r="AQ10" s="290"/>
      <c r="AR10" s="291" t="s">
        <v>247</v>
      </c>
      <c r="AS10" s="1206"/>
      <c r="AT10" s="1206"/>
      <c r="AU10" s="288"/>
      <c r="AV10" s="291"/>
      <c r="AW10" s="1178" t="s">
        <v>237</v>
      </c>
      <c r="AX10" s="1178"/>
      <c r="AY10" s="291"/>
      <c r="AZ10" s="1178" t="s">
        <v>294</v>
      </c>
      <c r="BA10" s="1202"/>
      <c r="BB10" s="287"/>
      <c r="BC10" s="1178" t="s">
        <v>253</v>
      </c>
      <c r="BD10" s="1182"/>
      <c r="BE10" s="286"/>
      <c r="BF10" s="1200"/>
      <c r="BG10" s="1182"/>
      <c r="BH10" s="1182"/>
      <c r="BI10" s="1182"/>
      <c r="BJ10" s="1201"/>
      <c r="BK10" s="292"/>
      <c r="BL10" s="1176"/>
      <c r="BM10" s="1176"/>
      <c r="BN10" s="1176"/>
      <c r="BO10" s="1176"/>
      <c r="BP10" s="1176"/>
      <c r="BQ10" s="1176"/>
      <c r="BR10" s="286"/>
    </row>
    <row r="11" spans="1:70" s="98" customFormat="1" ht="24.75" customHeight="1">
      <c r="A11" s="238"/>
      <c r="B11" s="278"/>
      <c r="C11" s="1187"/>
      <c r="D11" s="1188"/>
      <c r="E11" s="1188"/>
      <c r="F11" s="1188"/>
      <c r="G11" s="279"/>
      <c r="H11" s="278"/>
      <c r="I11" s="1187"/>
      <c r="J11" s="1188"/>
      <c r="K11" s="1188"/>
      <c r="L11" s="1188"/>
      <c r="M11" s="1188"/>
      <c r="N11" s="1188"/>
      <c r="O11" s="1188"/>
      <c r="P11" s="279"/>
      <c r="Q11" s="278"/>
      <c r="R11" s="1187"/>
      <c r="S11" s="1188"/>
      <c r="T11" s="1188"/>
      <c r="U11" s="1188"/>
      <c r="V11" s="279"/>
      <c r="W11" s="278"/>
      <c r="X11" s="280"/>
      <c r="Y11" s="280" t="s">
        <v>75</v>
      </c>
      <c r="Z11" s="1193"/>
      <c r="AA11" s="1197"/>
      <c r="AB11" s="1193"/>
      <c r="AC11" s="1193" t="s">
        <v>65</v>
      </c>
      <c r="AD11" s="1197"/>
      <c r="AE11" s="1205"/>
      <c r="AF11" s="1205"/>
      <c r="AG11" s="1205"/>
      <c r="AH11" s="1193" t="s">
        <v>66</v>
      </c>
      <c r="AI11" s="279"/>
      <c r="AJ11" s="278"/>
      <c r="AK11" s="1179"/>
      <c r="AL11" s="1181"/>
      <c r="AM11" s="1181"/>
      <c r="AN11" s="1181"/>
      <c r="AO11" s="281"/>
      <c r="AP11" s="282"/>
      <c r="AQ11" s="283" t="s">
        <v>258</v>
      </c>
      <c r="AR11" s="1179"/>
      <c r="AS11" s="1179"/>
      <c r="AT11" s="1179"/>
      <c r="AU11" s="281"/>
      <c r="AV11" s="283"/>
      <c r="AW11" s="1180" t="s">
        <v>250</v>
      </c>
      <c r="AX11" s="1184"/>
      <c r="AY11" s="283"/>
      <c r="AZ11" s="1180" t="s">
        <v>251</v>
      </c>
      <c r="BA11" s="1183"/>
      <c r="BB11" s="280"/>
      <c r="BC11" s="1180" t="s">
        <v>252</v>
      </c>
      <c r="BD11" s="1181"/>
      <c r="BE11" s="279"/>
      <c r="BF11" s="1198"/>
      <c r="BG11" s="1181"/>
      <c r="BH11" s="1181"/>
      <c r="BI11" s="1181"/>
      <c r="BJ11" s="1199"/>
      <c r="BK11" s="284"/>
      <c r="BL11" s="1174"/>
      <c r="BM11" s="1175"/>
      <c r="BN11" s="1175"/>
      <c r="BO11" s="1175"/>
      <c r="BP11" s="1175"/>
      <c r="BQ11" s="1175"/>
      <c r="BR11" s="279"/>
    </row>
    <row r="12" spans="1:70" s="98" customFormat="1" ht="24.75" customHeight="1">
      <c r="A12" s="238"/>
      <c r="B12" s="285"/>
      <c r="C12" s="1189"/>
      <c r="D12" s="1189"/>
      <c r="E12" s="1189"/>
      <c r="F12" s="1189"/>
      <c r="G12" s="286"/>
      <c r="H12" s="285"/>
      <c r="I12" s="1189"/>
      <c r="J12" s="1189"/>
      <c r="K12" s="1189"/>
      <c r="L12" s="1189"/>
      <c r="M12" s="1189"/>
      <c r="N12" s="1189"/>
      <c r="O12" s="1189"/>
      <c r="P12" s="286"/>
      <c r="Q12" s="285"/>
      <c r="R12" s="1189"/>
      <c r="S12" s="1189"/>
      <c r="T12" s="1189"/>
      <c r="U12" s="1189"/>
      <c r="V12" s="286"/>
      <c r="W12" s="285"/>
      <c r="X12" s="287"/>
      <c r="Y12" s="287" t="s">
        <v>78</v>
      </c>
      <c r="Z12" s="1194"/>
      <c r="AA12" s="1194"/>
      <c r="AB12" s="1194"/>
      <c r="AC12" s="1194"/>
      <c r="AD12" s="1194"/>
      <c r="AE12" s="1194"/>
      <c r="AF12" s="1194"/>
      <c r="AG12" s="1194"/>
      <c r="AH12" s="1194"/>
      <c r="AI12" s="286"/>
      <c r="AJ12" s="285"/>
      <c r="AK12" s="1182"/>
      <c r="AL12" s="1182"/>
      <c r="AM12" s="1182"/>
      <c r="AN12" s="1182"/>
      <c r="AO12" s="288"/>
      <c r="AP12" s="289"/>
      <c r="AQ12" s="290"/>
      <c r="AR12" s="291" t="s">
        <v>247</v>
      </c>
      <c r="AS12" s="1206"/>
      <c r="AT12" s="1206"/>
      <c r="AU12" s="288"/>
      <c r="AV12" s="291"/>
      <c r="AW12" s="1178" t="s">
        <v>237</v>
      </c>
      <c r="AX12" s="1178"/>
      <c r="AY12" s="291"/>
      <c r="AZ12" s="1178" t="s">
        <v>294</v>
      </c>
      <c r="BA12" s="1202"/>
      <c r="BB12" s="287"/>
      <c r="BC12" s="1178" t="s">
        <v>253</v>
      </c>
      <c r="BD12" s="1182"/>
      <c r="BE12" s="286"/>
      <c r="BF12" s="1200"/>
      <c r="BG12" s="1182"/>
      <c r="BH12" s="1182"/>
      <c r="BI12" s="1182"/>
      <c r="BJ12" s="1201"/>
      <c r="BK12" s="292"/>
      <c r="BL12" s="1176"/>
      <c r="BM12" s="1176"/>
      <c r="BN12" s="1176"/>
      <c r="BO12" s="1176"/>
      <c r="BP12" s="1176"/>
      <c r="BQ12" s="1176"/>
      <c r="BR12" s="286"/>
    </row>
    <row r="13" spans="1:70" s="98" customFormat="1" ht="24.75" customHeight="1">
      <c r="A13" s="238"/>
      <c r="B13" s="278"/>
      <c r="C13" s="1187"/>
      <c r="D13" s="1188"/>
      <c r="E13" s="1188"/>
      <c r="F13" s="1188"/>
      <c r="G13" s="279"/>
      <c r="H13" s="278"/>
      <c r="I13" s="1187"/>
      <c r="J13" s="1188"/>
      <c r="K13" s="1188"/>
      <c r="L13" s="1188"/>
      <c r="M13" s="1188"/>
      <c r="N13" s="1188"/>
      <c r="O13" s="1188"/>
      <c r="P13" s="279"/>
      <c r="Q13" s="278"/>
      <c r="R13" s="1187"/>
      <c r="S13" s="1188"/>
      <c r="T13" s="1188"/>
      <c r="U13" s="1188"/>
      <c r="V13" s="279"/>
      <c r="W13" s="278"/>
      <c r="X13" s="280"/>
      <c r="Y13" s="280" t="s">
        <v>75</v>
      </c>
      <c r="Z13" s="1193"/>
      <c r="AA13" s="1197"/>
      <c r="AB13" s="1193"/>
      <c r="AC13" s="1193" t="s">
        <v>65</v>
      </c>
      <c r="AD13" s="1197"/>
      <c r="AE13" s="1205"/>
      <c r="AF13" s="1205"/>
      <c r="AG13" s="1205"/>
      <c r="AH13" s="1193" t="s">
        <v>66</v>
      </c>
      <c r="AI13" s="279"/>
      <c r="AJ13" s="278"/>
      <c r="AK13" s="1179"/>
      <c r="AL13" s="1181"/>
      <c r="AM13" s="1181"/>
      <c r="AN13" s="1181"/>
      <c r="AO13" s="281"/>
      <c r="AP13" s="282"/>
      <c r="AQ13" s="283" t="s">
        <v>258</v>
      </c>
      <c r="AR13" s="1179"/>
      <c r="AS13" s="1179"/>
      <c r="AT13" s="1179"/>
      <c r="AU13" s="281"/>
      <c r="AV13" s="283"/>
      <c r="AW13" s="1180" t="s">
        <v>250</v>
      </c>
      <c r="AX13" s="1184"/>
      <c r="AY13" s="283"/>
      <c r="AZ13" s="1180" t="s">
        <v>251</v>
      </c>
      <c r="BA13" s="1183"/>
      <c r="BB13" s="280"/>
      <c r="BC13" s="1180" t="s">
        <v>252</v>
      </c>
      <c r="BD13" s="1181"/>
      <c r="BE13" s="279"/>
      <c r="BF13" s="1198"/>
      <c r="BG13" s="1181"/>
      <c r="BH13" s="1181"/>
      <c r="BI13" s="1181"/>
      <c r="BJ13" s="1199"/>
      <c r="BK13" s="284"/>
      <c r="BL13" s="1174"/>
      <c r="BM13" s="1175"/>
      <c r="BN13" s="1175"/>
      <c r="BO13" s="1175"/>
      <c r="BP13" s="1175"/>
      <c r="BQ13" s="1175"/>
      <c r="BR13" s="279"/>
    </row>
    <row r="14" spans="1:70" s="98" customFormat="1" ht="24.75" customHeight="1">
      <c r="A14" s="238"/>
      <c r="B14" s="285"/>
      <c r="C14" s="1189"/>
      <c r="D14" s="1189"/>
      <c r="E14" s="1189"/>
      <c r="F14" s="1189"/>
      <c r="G14" s="286"/>
      <c r="H14" s="285"/>
      <c r="I14" s="1189"/>
      <c r="J14" s="1189"/>
      <c r="K14" s="1189"/>
      <c r="L14" s="1189"/>
      <c r="M14" s="1189"/>
      <c r="N14" s="1189"/>
      <c r="O14" s="1189"/>
      <c r="P14" s="286"/>
      <c r="Q14" s="285"/>
      <c r="R14" s="1189"/>
      <c r="S14" s="1189"/>
      <c r="T14" s="1189"/>
      <c r="U14" s="1189"/>
      <c r="V14" s="286"/>
      <c r="W14" s="285"/>
      <c r="X14" s="287"/>
      <c r="Y14" s="287" t="s">
        <v>78</v>
      </c>
      <c r="Z14" s="1194"/>
      <c r="AA14" s="1194"/>
      <c r="AB14" s="1194"/>
      <c r="AC14" s="1194"/>
      <c r="AD14" s="1194"/>
      <c r="AE14" s="1194"/>
      <c r="AF14" s="1194"/>
      <c r="AG14" s="1194"/>
      <c r="AH14" s="1194"/>
      <c r="AI14" s="286"/>
      <c r="AJ14" s="285"/>
      <c r="AK14" s="1182"/>
      <c r="AL14" s="1182"/>
      <c r="AM14" s="1182"/>
      <c r="AN14" s="1182"/>
      <c r="AO14" s="288"/>
      <c r="AP14" s="289"/>
      <c r="AQ14" s="290"/>
      <c r="AR14" s="291" t="s">
        <v>247</v>
      </c>
      <c r="AS14" s="1206"/>
      <c r="AT14" s="1206"/>
      <c r="AU14" s="288"/>
      <c r="AV14" s="291"/>
      <c r="AW14" s="1178" t="s">
        <v>237</v>
      </c>
      <c r="AX14" s="1178"/>
      <c r="AY14" s="291"/>
      <c r="AZ14" s="1178" t="s">
        <v>294</v>
      </c>
      <c r="BA14" s="1202"/>
      <c r="BB14" s="287"/>
      <c r="BC14" s="1178" t="s">
        <v>253</v>
      </c>
      <c r="BD14" s="1182"/>
      <c r="BE14" s="286"/>
      <c r="BF14" s="1200"/>
      <c r="BG14" s="1182"/>
      <c r="BH14" s="1182"/>
      <c r="BI14" s="1182"/>
      <c r="BJ14" s="1201"/>
      <c r="BK14" s="292"/>
      <c r="BL14" s="1176"/>
      <c r="BM14" s="1176"/>
      <c r="BN14" s="1176"/>
      <c r="BO14" s="1176"/>
      <c r="BP14" s="1176"/>
      <c r="BQ14" s="1176"/>
      <c r="BR14" s="286"/>
    </row>
    <row r="15" spans="1:70" s="98" customFormat="1" ht="24.75" customHeight="1">
      <c r="A15" s="238"/>
      <c r="B15" s="278"/>
      <c r="C15" s="1187"/>
      <c r="D15" s="1188"/>
      <c r="E15" s="1188"/>
      <c r="F15" s="1188"/>
      <c r="G15" s="279"/>
      <c r="H15" s="278"/>
      <c r="I15" s="1187"/>
      <c r="J15" s="1188"/>
      <c r="K15" s="1188"/>
      <c r="L15" s="1188"/>
      <c r="M15" s="1188"/>
      <c r="N15" s="1188"/>
      <c r="O15" s="1188"/>
      <c r="P15" s="279"/>
      <c r="Q15" s="278"/>
      <c r="R15" s="1187"/>
      <c r="S15" s="1188"/>
      <c r="T15" s="1188"/>
      <c r="U15" s="1188"/>
      <c r="V15" s="279"/>
      <c r="W15" s="278"/>
      <c r="X15" s="280"/>
      <c r="Y15" s="280" t="s">
        <v>75</v>
      </c>
      <c r="Z15" s="1193"/>
      <c r="AA15" s="1197"/>
      <c r="AB15" s="1193"/>
      <c r="AC15" s="1193" t="s">
        <v>65</v>
      </c>
      <c r="AD15" s="1197"/>
      <c r="AE15" s="1205"/>
      <c r="AF15" s="1205"/>
      <c r="AG15" s="1205"/>
      <c r="AH15" s="1193" t="s">
        <v>66</v>
      </c>
      <c r="AI15" s="279"/>
      <c r="AJ15" s="278"/>
      <c r="AK15" s="1179"/>
      <c r="AL15" s="1181"/>
      <c r="AM15" s="1181"/>
      <c r="AN15" s="1181"/>
      <c r="AO15" s="281"/>
      <c r="AP15" s="282"/>
      <c r="AQ15" s="283" t="s">
        <v>258</v>
      </c>
      <c r="AR15" s="1179"/>
      <c r="AS15" s="1179"/>
      <c r="AT15" s="1179"/>
      <c r="AU15" s="281"/>
      <c r="AV15" s="283"/>
      <c r="AW15" s="1180" t="s">
        <v>250</v>
      </c>
      <c r="AX15" s="1184"/>
      <c r="AY15" s="283"/>
      <c r="AZ15" s="1180" t="s">
        <v>251</v>
      </c>
      <c r="BA15" s="1183"/>
      <c r="BB15" s="280"/>
      <c r="BC15" s="1180" t="s">
        <v>252</v>
      </c>
      <c r="BD15" s="1181"/>
      <c r="BE15" s="279"/>
      <c r="BF15" s="1198"/>
      <c r="BG15" s="1181"/>
      <c r="BH15" s="1181"/>
      <c r="BI15" s="1181"/>
      <c r="BJ15" s="1199"/>
      <c r="BK15" s="284"/>
      <c r="BL15" s="1174"/>
      <c r="BM15" s="1175"/>
      <c r="BN15" s="1175"/>
      <c r="BO15" s="1175"/>
      <c r="BP15" s="1175"/>
      <c r="BQ15" s="1175"/>
      <c r="BR15" s="279"/>
    </row>
    <row r="16" spans="1:70" s="98" customFormat="1" ht="24.75" customHeight="1">
      <c r="A16" s="238"/>
      <c r="B16" s="285"/>
      <c r="C16" s="1189"/>
      <c r="D16" s="1189"/>
      <c r="E16" s="1189"/>
      <c r="F16" s="1189"/>
      <c r="G16" s="286"/>
      <c r="H16" s="285"/>
      <c r="I16" s="1189"/>
      <c r="J16" s="1189"/>
      <c r="K16" s="1189"/>
      <c r="L16" s="1189"/>
      <c r="M16" s="1189"/>
      <c r="N16" s="1189"/>
      <c r="O16" s="1189"/>
      <c r="P16" s="286"/>
      <c r="Q16" s="285"/>
      <c r="R16" s="1189"/>
      <c r="S16" s="1189"/>
      <c r="T16" s="1189"/>
      <c r="U16" s="1189"/>
      <c r="V16" s="286"/>
      <c r="W16" s="285"/>
      <c r="X16" s="287"/>
      <c r="Y16" s="287" t="s">
        <v>78</v>
      </c>
      <c r="Z16" s="1194"/>
      <c r="AA16" s="1194"/>
      <c r="AB16" s="1194"/>
      <c r="AC16" s="1194"/>
      <c r="AD16" s="1194"/>
      <c r="AE16" s="1194"/>
      <c r="AF16" s="1194"/>
      <c r="AG16" s="1194"/>
      <c r="AH16" s="1194"/>
      <c r="AI16" s="286"/>
      <c r="AJ16" s="285"/>
      <c r="AK16" s="1182"/>
      <c r="AL16" s="1182"/>
      <c r="AM16" s="1182"/>
      <c r="AN16" s="1182"/>
      <c r="AO16" s="288"/>
      <c r="AP16" s="289"/>
      <c r="AQ16" s="290"/>
      <c r="AR16" s="291" t="s">
        <v>247</v>
      </c>
      <c r="AS16" s="1206"/>
      <c r="AT16" s="1206"/>
      <c r="AU16" s="288"/>
      <c r="AV16" s="291"/>
      <c r="AW16" s="1178" t="s">
        <v>237</v>
      </c>
      <c r="AX16" s="1178"/>
      <c r="AY16" s="291"/>
      <c r="AZ16" s="1178" t="s">
        <v>294</v>
      </c>
      <c r="BA16" s="1202"/>
      <c r="BB16" s="287"/>
      <c r="BC16" s="1178" t="s">
        <v>253</v>
      </c>
      <c r="BD16" s="1182"/>
      <c r="BE16" s="286"/>
      <c r="BF16" s="1200"/>
      <c r="BG16" s="1182"/>
      <c r="BH16" s="1182"/>
      <c r="BI16" s="1182"/>
      <c r="BJ16" s="1201"/>
      <c r="BK16" s="292"/>
      <c r="BL16" s="1176"/>
      <c r="BM16" s="1176"/>
      <c r="BN16" s="1176"/>
      <c r="BO16" s="1176"/>
      <c r="BP16" s="1176"/>
      <c r="BQ16" s="1176"/>
      <c r="BR16" s="286"/>
    </row>
    <row r="17" spans="1:70" s="98" customFormat="1" ht="24.75" customHeight="1">
      <c r="A17" s="238"/>
      <c r="B17" s="278"/>
      <c r="C17" s="1187"/>
      <c r="D17" s="1188"/>
      <c r="E17" s="1188"/>
      <c r="F17" s="1188"/>
      <c r="G17" s="279"/>
      <c r="H17" s="278"/>
      <c r="I17" s="1187"/>
      <c r="J17" s="1188"/>
      <c r="K17" s="1188"/>
      <c r="L17" s="1188"/>
      <c r="M17" s="1188"/>
      <c r="N17" s="1188"/>
      <c r="O17" s="1188"/>
      <c r="P17" s="279"/>
      <c r="Q17" s="278"/>
      <c r="R17" s="1187"/>
      <c r="S17" s="1188"/>
      <c r="T17" s="1188"/>
      <c r="U17" s="1188"/>
      <c r="V17" s="279"/>
      <c r="W17" s="278"/>
      <c r="X17" s="280"/>
      <c r="Y17" s="280" t="s">
        <v>75</v>
      </c>
      <c r="Z17" s="1193"/>
      <c r="AA17" s="1197"/>
      <c r="AB17" s="1193"/>
      <c r="AC17" s="1193" t="s">
        <v>65</v>
      </c>
      <c r="AD17" s="1197"/>
      <c r="AE17" s="1205"/>
      <c r="AF17" s="1205"/>
      <c r="AG17" s="1205"/>
      <c r="AH17" s="1193" t="s">
        <v>66</v>
      </c>
      <c r="AI17" s="279"/>
      <c r="AJ17" s="278"/>
      <c r="AK17" s="1179"/>
      <c r="AL17" s="1181"/>
      <c r="AM17" s="1181"/>
      <c r="AN17" s="1181"/>
      <c r="AO17" s="281"/>
      <c r="AP17" s="282"/>
      <c r="AQ17" s="283" t="s">
        <v>258</v>
      </c>
      <c r="AR17" s="1179"/>
      <c r="AS17" s="1179"/>
      <c r="AT17" s="1179"/>
      <c r="AU17" s="281"/>
      <c r="AV17" s="283"/>
      <c r="AW17" s="1180" t="s">
        <v>250</v>
      </c>
      <c r="AX17" s="1184"/>
      <c r="AY17" s="283"/>
      <c r="AZ17" s="1180" t="s">
        <v>251</v>
      </c>
      <c r="BA17" s="1183"/>
      <c r="BB17" s="280"/>
      <c r="BC17" s="1180" t="s">
        <v>252</v>
      </c>
      <c r="BD17" s="1181"/>
      <c r="BE17" s="279"/>
      <c r="BF17" s="1198"/>
      <c r="BG17" s="1181"/>
      <c r="BH17" s="1181"/>
      <c r="BI17" s="1181"/>
      <c r="BJ17" s="1199"/>
      <c r="BK17" s="284"/>
      <c r="BL17" s="1174"/>
      <c r="BM17" s="1175"/>
      <c r="BN17" s="1175"/>
      <c r="BO17" s="1175"/>
      <c r="BP17" s="1175"/>
      <c r="BQ17" s="1175"/>
      <c r="BR17" s="279"/>
    </row>
    <row r="18" spans="1:70" s="98" customFormat="1" ht="24.75" customHeight="1">
      <c r="A18" s="238"/>
      <c r="B18" s="285"/>
      <c r="C18" s="1189"/>
      <c r="D18" s="1189"/>
      <c r="E18" s="1189"/>
      <c r="F18" s="1189"/>
      <c r="G18" s="286"/>
      <c r="H18" s="285"/>
      <c r="I18" s="1189"/>
      <c r="J18" s="1189"/>
      <c r="K18" s="1189"/>
      <c r="L18" s="1189"/>
      <c r="M18" s="1189"/>
      <c r="N18" s="1189"/>
      <c r="O18" s="1189"/>
      <c r="P18" s="286"/>
      <c r="Q18" s="285"/>
      <c r="R18" s="1189"/>
      <c r="S18" s="1189"/>
      <c r="T18" s="1189"/>
      <c r="U18" s="1189"/>
      <c r="V18" s="286"/>
      <c r="W18" s="285"/>
      <c r="X18" s="287"/>
      <c r="Y18" s="287" t="s">
        <v>78</v>
      </c>
      <c r="Z18" s="1194"/>
      <c r="AA18" s="1194"/>
      <c r="AB18" s="1194"/>
      <c r="AC18" s="1194"/>
      <c r="AD18" s="1194"/>
      <c r="AE18" s="1194"/>
      <c r="AF18" s="1194"/>
      <c r="AG18" s="1194"/>
      <c r="AH18" s="1194"/>
      <c r="AI18" s="286"/>
      <c r="AJ18" s="285"/>
      <c r="AK18" s="1182"/>
      <c r="AL18" s="1182"/>
      <c r="AM18" s="1182"/>
      <c r="AN18" s="1182"/>
      <c r="AO18" s="288"/>
      <c r="AP18" s="289"/>
      <c r="AQ18" s="290"/>
      <c r="AR18" s="291" t="s">
        <v>247</v>
      </c>
      <c r="AS18" s="1206"/>
      <c r="AT18" s="1206"/>
      <c r="AU18" s="288"/>
      <c r="AV18" s="291"/>
      <c r="AW18" s="1178" t="s">
        <v>237</v>
      </c>
      <c r="AX18" s="1178"/>
      <c r="AY18" s="291"/>
      <c r="AZ18" s="1178" t="s">
        <v>294</v>
      </c>
      <c r="BA18" s="1202"/>
      <c r="BB18" s="287"/>
      <c r="BC18" s="1178" t="s">
        <v>253</v>
      </c>
      <c r="BD18" s="1182"/>
      <c r="BE18" s="286"/>
      <c r="BF18" s="1200"/>
      <c r="BG18" s="1182"/>
      <c r="BH18" s="1182"/>
      <c r="BI18" s="1182"/>
      <c r="BJ18" s="1201"/>
      <c r="BK18" s="292"/>
      <c r="BL18" s="1176"/>
      <c r="BM18" s="1176"/>
      <c r="BN18" s="1176"/>
      <c r="BO18" s="1176"/>
      <c r="BP18" s="1176"/>
      <c r="BQ18" s="1176"/>
      <c r="BR18" s="286"/>
    </row>
    <row r="19" spans="1:70" s="98" customFormat="1" ht="24.75" customHeight="1">
      <c r="A19" s="238"/>
      <c r="B19" s="278"/>
      <c r="C19" s="1187"/>
      <c r="D19" s="1188"/>
      <c r="E19" s="1188"/>
      <c r="F19" s="1188"/>
      <c r="G19" s="279"/>
      <c r="H19" s="278"/>
      <c r="I19" s="1187"/>
      <c r="J19" s="1188"/>
      <c r="K19" s="1188"/>
      <c r="L19" s="1188"/>
      <c r="M19" s="1188"/>
      <c r="N19" s="1188"/>
      <c r="O19" s="1188"/>
      <c r="P19" s="279"/>
      <c r="Q19" s="278"/>
      <c r="R19" s="1187"/>
      <c r="S19" s="1188"/>
      <c r="T19" s="1188"/>
      <c r="U19" s="1188"/>
      <c r="V19" s="279"/>
      <c r="W19" s="278"/>
      <c r="X19" s="280"/>
      <c r="Y19" s="280" t="s">
        <v>75</v>
      </c>
      <c r="Z19" s="1193"/>
      <c r="AA19" s="1197"/>
      <c r="AB19" s="1193"/>
      <c r="AC19" s="1193" t="s">
        <v>65</v>
      </c>
      <c r="AD19" s="1197"/>
      <c r="AE19" s="1205"/>
      <c r="AF19" s="1205"/>
      <c r="AG19" s="1205"/>
      <c r="AH19" s="1193" t="s">
        <v>66</v>
      </c>
      <c r="AI19" s="279"/>
      <c r="AJ19" s="278"/>
      <c r="AK19" s="1179"/>
      <c r="AL19" s="1181"/>
      <c r="AM19" s="1181"/>
      <c r="AN19" s="1181"/>
      <c r="AO19" s="281"/>
      <c r="AP19" s="282"/>
      <c r="AQ19" s="283" t="s">
        <v>258</v>
      </c>
      <c r="AR19" s="1179"/>
      <c r="AS19" s="1179"/>
      <c r="AT19" s="1179"/>
      <c r="AU19" s="281"/>
      <c r="AV19" s="283"/>
      <c r="AW19" s="1180" t="s">
        <v>250</v>
      </c>
      <c r="AX19" s="1184"/>
      <c r="AY19" s="283"/>
      <c r="AZ19" s="1180" t="s">
        <v>251</v>
      </c>
      <c r="BA19" s="1183"/>
      <c r="BB19" s="280"/>
      <c r="BC19" s="1180" t="s">
        <v>252</v>
      </c>
      <c r="BD19" s="1181"/>
      <c r="BE19" s="279"/>
      <c r="BF19" s="1198"/>
      <c r="BG19" s="1181"/>
      <c r="BH19" s="1181"/>
      <c r="BI19" s="1181"/>
      <c r="BJ19" s="1199"/>
      <c r="BK19" s="284"/>
      <c r="BL19" s="1174"/>
      <c r="BM19" s="1175"/>
      <c r="BN19" s="1175"/>
      <c r="BO19" s="1175"/>
      <c r="BP19" s="1175"/>
      <c r="BQ19" s="1175"/>
      <c r="BR19" s="279"/>
    </row>
    <row r="20" spans="1:70" s="98" customFormat="1" ht="24.75" customHeight="1">
      <c r="A20" s="238"/>
      <c r="B20" s="285"/>
      <c r="C20" s="1189"/>
      <c r="D20" s="1189"/>
      <c r="E20" s="1189"/>
      <c r="F20" s="1189"/>
      <c r="G20" s="286"/>
      <c r="H20" s="285"/>
      <c r="I20" s="1189"/>
      <c r="J20" s="1189"/>
      <c r="K20" s="1189"/>
      <c r="L20" s="1189"/>
      <c r="M20" s="1189"/>
      <c r="N20" s="1189"/>
      <c r="O20" s="1189"/>
      <c r="P20" s="286"/>
      <c r="Q20" s="285"/>
      <c r="R20" s="1189"/>
      <c r="S20" s="1189"/>
      <c r="T20" s="1189"/>
      <c r="U20" s="1189"/>
      <c r="V20" s="286"/>
      <c r="W20" s="285"/>
      <c r="X20" s="287"/>
      <c r="Y20" s="287" t="s">
        <v>78</v>
      </c>
      <c r="Z20" s="1194"/>
      <c r="AA20" s="1194"/>
      <c r="AB20" s="1194"/>
      <c r="AC20" s="1194"/>
      <c r="AD20" s="1194"/>
      <c r="AE20" s="1194"/>
      <c r="AF20" s="1194"/>
      <c r="AG20" s="1194"/>
      <c r="AH20" s="1194"/>
      <c r="AI20" s="286"/>
      <c r="AJ20" s="285"/>
      <c r="AK20" s="1182"/>
      <c r="AL20" s="1182"/>
      <c r="AM20" s="1182"/>
      <c r="AN20" s="1182"/>
      <c r="AO20" s="288"/>
      <c r="AP20" s="289"/>
      <c r="AQ20" s="290"/>
      <c r="AR20" s="291" t="s">
        <v>247</v>
      </c>
      <c r="AS20" s="1206"/>
      <c r="AT20" s="1206"/>
      <c r="AU20" s="288"/>
      <c r="AV20" s="291"/>
      <c r="AW20" s="1178" t="s">
        <v>237</v>
      </c>
      <c r="AX20" s="1178"/>
      <c r="AY20" s="291"/>
      <c r="AZ20" s="1178" t="s">
        <v>294</v>
      </c>
      <c r="BA20" s="1202"/>
      <c r="BB20" s="287"/>
      <c r="BC20" s="1178" t="s">
        <v>253</v>
      </c>
      <c r="BD20" s="1182"/>
      <c r="BE20" s="286"/>
      <c r="BF20" s="1200"/>
      <c r="BG20" s="1182"/>
      <c r="BH20" s="1182"/>
      <c r="BI20" s="1182"/>
      <c r="BJ20" s="1201"/>
      <c r="BK20" s="292"/>
      <c r="BL20" s="1176"/>
      <c r="BM20" s="1176"/>
      <c r="BN20" s="1176"/>
      <c r="BO20" s="1176"/>
      <c r="BP20" s="1176"/>
      <c r="BQ20" s="1176"/>
      <c r="BR20" s="286"/>
    </row>
    <row r="21" spans="1:70" s="98" customFormat="1" ht="24.75" customHeight="1">
      <c r="A21" s="238"/>
      <c r="B21" s="278"/>
      <c r="C21" s="1187"/>
      <c r="D21" s="1188"/>
      <c r="E21" s="1188"/>
      <c r="F21" s="1188"/>
      <c r="G21" s="279"/>
      <c r="H21" s="278"/>
      <c r="I21" s="1187"/>
      <c r="J21" s="1188"/>
      <c r="K21" s="1188"/>
      <c r="L21" s="1188"/>
      <c r="M21" s="1188"/>
      <c r="N21" s="1188"/>
      <c r="O21" s="1188"/>
      <c r="P21" s="279"/>
      <c r="Q21" s="278"/>
      <c r="R21" s="1187"/>
      <c r="S21" s="1188"/>
      <c r="T21" s="1188"/>
      <c r="U21" s="1188"/>
      <c r="V21" s="279"/>
      <c r="W21" s="278"/>
      <c r="X21" s="280"/>
      <c r="Y21" s="280" t="s">
        <v>75</v>
      </c>
      <c r="Z21" s="1193"/>
      <c r="AA21" s="1197"/>
      <c r="AB21" s="1193"/>
      <c r="AC21" s="1193" t="s">
        <v>65</v>
      </c>
      <c r="AD21" s="1197"/>
      <c r="AE21" s="1205"/>
      <c r="AF21" s="1205"/>
      <c r="AG21" s="1205"/>
      <c r="AH21" s="1193" t="s">
        <v>66</v>
      </c>
      <c r="AI21" s="279"/>
      <c r="AJ21" s="278"/>
      <c r="AK21" s="1179"/>
      <c r="AL21" s="1181"/>
      <c r="AM21" s="1181"/>
      <c r="AN21" s="1181"/>
      <c r="AO21" s="281"/>
      <c r="AP21" s="282"/>
      <c r="AQ21" s="283" t="s">
        <v>258</v>
      </c>
      <c r="AR21" s="1179"/>
      <c r="AS21" s="1179"/>
      <c r="AT21" s="1179"/>
      <c r="AU21" s="281"/>
      <c r="AV21" s="283"/>
      <c r="AW21" s="1180" t="s">
        <v>250</v>
      </c>
      <c r="AX21" s="1184"/>
      <c r="AY21" s="283"/>
      <c r="AZ21" s="1180" t="s">
        <v>251</v>
      </c>
      <c r="BA21" s="1183"/>
      <c r="BB21" s="280"/>
      <c r="BC21" s="1180" t="s">
        <v>252</v>
      </c>
      <c r="BD21" s="1181"/>
      <c r="BE21" s="279"/>
      <c r="BF21" s="1198"/>
      <c r="BG21" s="1181"/>
      <c r="BH21" s="1181"/>
      <c r="BI21" s="1181"/>
      <c r="BJ21" s="1199"/>
      <c r="BK21" s="284"/>
      <c r="BL21" s="1174"/>
      <c r="BM21" s="1175"/>
      <c r="BN21" s="1175"/>
      <c r="BO21" s="1175"/>
      <c r="BP21" s="1175"/>
      <c r="BQ21" s="1175"/>
      <c r="BR21" s="279"/>
    </row>
    <row r="22" spans="1:70" s="98" customFormat="1" ht="24.75" customHeight="1">
      <c r="A22" s="238"/>
      <c r="B22" s="285"/>
      <c r="C22" s="1189"/>
      <c r="D22" s="1189"/>
      <c r="E22" s="1189"/>
      <c r="F22" s="1189"/>
      <c r="G22" s="286"/>
      <c r="H22" s="285"/>
      <c r="I22" s="1189"/>
      <c r="J22" s="1189"/>
      <c r="K22" s="1189"/>
      <c r="L22" s="1189"/>
      <c r="M22" s="1189"/>
      <c r="N22" s="1189"/>
      <c r="O22" s="1189"/>
      <c r="P22" s="286"/>
      <c r="Q22" s="285"/>
      <c r="R22" s="1189"/>
      <c r="S22" s="1189"/>
      <c r="T22" s="1189"/>
      <c r="U22" s="1189"/>
      <c r="V22" s="286"/>
      <c r="W22" s="285"/>
      <c r="X22" s="287"/>
      <c r="Y22" s="287" t="s">
        <v>78</v>
      </c>
      <c r="Z22" s="1194"/>
      <c r="AA22" s="1194"/>
      <c r="AB22" s="1194"/>
      <c r="AC22" s="1194"/>
      <c r="AD22" s="1194"/>
      <c r="AE22" s="1194"/>
      <c r="AF22" s="1194"/>
      <c r="AG22" s="1194"/>
      <c r="AH22" s="1194"/>
      <c r="AI22" s="286"/>
      <c r="AJ22" s="285"/>
      <c r="AK22" s="1182"/>
      <c r="AL22" s="1182"/>
      <c r="AM22" s="1182"/>
      <c r="AN22" s="1182"/>
      <c r="AO22" s="288"/>
      <c r="AP22" s="289"/>
      <c r="AQ22" s="290"/>
      <c r="AR22" s="291" t="s">
        <v>247</v>
      </c>
      <c r="AS22" s="1206"/>
      <c r="AT22" s="1206"/>
      <c r="AU22" s="288"/>
      <c r="AV22" s="291"/>
      <c r="AW22" s="1178" t="s">
        <v>237</v>
      </c>
      <c r="AX22" s="1178"/>
      <c r="AY22" s="291"/>
      <c r="AZ22" s="1178" t="s">
        <v>294</v>
      </c>
      <c r="BA22" s="1202"/>
      <c r="BB22" s="287"/>
      <c r="BC22" s="1178" t="s">
        <v>253</v>
      </c>
      <c r="BD22" s="1182"/>
      <c r="BE22" s="286"/>
      <c r="BF22" s="1200"/>
      <c r="BG22" s="1182"/>
      <c r="BH22" s="1182"/>
      <c r="BI22" s="1182"/>
      <c r="BJ22" s="1201"/>
      <c r="BK22" s="292"/>
      <c r="BL22" s="1176"/>
      <c r="BM22" s="1176"/>
      <c r="BN22" s="1176"/>
      <c r="BO22" s="1176"/>
      <c r="BP22" s="1176"/>
      <c r="BQ22" s="1176"/>
      <c r="BR22" s="286"/>
    </row>
    <row r="23" spans="1:70" s="98" customFormat="1" ht="24.75" customHeight="1">
      <c r="A23" s="238"/>
      <c r="B23" s="278"/>
      <c r="C23" s="1187"/>
      <c r="D23" s="1188"/>
      <c r="E23" s="1188"/>
      <c r="F23" s="1188"/>
      <c r="G23" s="279"/>
      <c r="H23" s="278"/>
      <c r="I23" s="1187"/>
      <c r="J23" s="1188"/>
      <c r="K23" s="1188"/>
      <c r="L23" s="1188"/>
      <c r="M23" s="1188"/>
      <c r="N23" s="1188"/>
      <c r="O23" s="1188"/>
      <c r="P23" s="279"/>
      <c r="Q23" s="278"/>
      <c r="R23" s="1187"/>
      <c r="S23" s="1188"/>
      <c r="T23" s="1188"/>
      <c r="U23" s="1188"/>
      <c r="V23" s="279"/>
      <c r="W23" s="278"/>
      <c r="X23" s="280"/>
      <c r="Y23" s="280" t="s">
        <v>75</v>
      </c>
      <c r="Z23" s="1193"/>
      <c r="AA23" s="1197"/>
      <c r="AB23" s="1193"/>
      <c r="AC23" s="1193" t="s">
        <v>65</v>
      </c>
      <c r="AD23" s="1197"/>
      <c r="AE23" s="1205"/>
      <c r="AF23" s="1205"/>
      <c r="AG23" s="1205"/>
      <c r="AH23" s="1193" t="s">
        <v>66</v>
      </c>
      <c r="AI23" s="279"/>
      <c r="AJ23" s="278"/>
      <c r="AK23" s="1179"/>
      <c r="AL23" s="1181"/>
      <c r="AM23" s="1181"/>
      <c r="AN23" s="1181"/>
      <c r="AO23" s="281"/>
      <c r="AP23" s="282"/>
      <c r="AQ23" s="283" t="s">
        <v>258</v>
      </c>
      <c r="AR23" s="1179"/>
      <c r="AS23" s="1179"/>
      <c r="AT23" s="1179"/>
      <c r="AU23" s="281"/>
      <c r="AV23" s="283"/>
      <c r="AW23" s="1180" t="s">
        <v>250</v>
      </c>
      <c r="AX23" s="1184"/>
      <c r="AY23" s="283"/>
      <c r="AZ23" s="1180" t="s">
        <v>251</v>
      </c>
      <c r="BA23" s="1183"/>
      <c r="BB23" s="280"/>
      <c r="BC23" s="1180" t="s">
        <v>252</v>
      </c>
      <c r="BD23" s="1181"/>
      <c r="BE23" s="279"/>
      <c r="BF23" s="1198"/>
      <c r="BG23" s="1181"/>
      <c r="BH23" s="1181"/>
      <c r="BI23" s="1181"/>
      <c r="BJ23" s="1199"/>
      <c r="BK23" s="284"/>
      <c r="BL23" s="1174"/>
      <c r="BM23" s="1175"/>
      <c r="BN23" s="1175"/>
      <c r="BO23" s="1175"/>
      <c r="BP23" s="1175"/>
      <c r="BQ23" s="1175"/>
      <c r="BR23" s="279"/>
    </row>
    <row r="24" spans="1:70" s="98" customFormat="1" ht="24.75" customHeight="1">
      <c r="A24" s="238"/>
      <c r="B24" s="285"/>
      <c r="C24" s="1189"/>
      <c r="D24" s="1189"/>
      <c r="E24" s="1189"/>
      <c r="F24" s="1189"/>
      <c r="G24" s="286"/>
      <c r="H24" s="285"/>
      <c r="I24" s="1189"/>
      <c r="J24" s="1189"/>
      <c r="K24" s="1189"/>
      <c r="L24" s="1189"/>
      <c r="M24" s="1189"/>
      <c r="N24" s="1189"/>
      <c r="O24" s="1189"/>
      <c r="P24" s="286"/>
      <c r="Q24" s="285"/>
      <c r="R24" s="1189"/>
      <c r="S24" s="1189"/>
      <c r="T24" s="1189"/>
      <c r="U24" s="1189"/>
      <c r="V24" s="286"/>
      <c r="W24" s="285"/>
      <c r="X24" s="287"/>
      <c r="Y24" s="287" t="s">
        <v>78</v>
      </c>
      <c r="Z24" s="1194"/>
      <c r="AA24" s="1194"/>
      <c r="AB24" s="1194"/>
      <c r="AC24" s="1194"/>
      <c r="AD24" s="1194"/>
      <c r="AE24" s="1194"/>
      <c r="AF24" s="1194"/>
      <c r="AG24" s="1194"/>
      <c r="AH24" s="1194"/>
      <c r="AI24" s="286"/>
      <c r="AJ24" s="285"/>
      <c r="AK24" s="1182"/>
      <c r="AL24" s="1182"/>
      <c r="AM24" s="1182"/>
      <c r="AN24" s="1182"/>
      <c r="AO24" s="288"/>
      <c r="AP24" s="289"/>
      <c r="AQ24" s="290"/>
      <c r="AR24" s="291" t="s">
        <v>247</v>
      </c>
      <c r="AS24" s="1177"/>
      <c r="AT24" s="1177"/>
      <c r="AU24" s="288"/>
      <c r="AV24" s="291"/>
      <c r="AW24" s="1178" t="s">
        <v>237</v>
      </c>
      <c r="AX24" s="1178"/>
      <c r="AY24" s="291"/>
      <c r="AZ24" s="1178" t="s">
        <v>294</v>
      </c>
      <c r="BA24" s="1202"/>
      <c r="BB24" s="287"/>
      <c r="BC24" s="1178" t="s">
        <v>253</v>
      </c>
      <c r="BD24" s="1182"/>
      <c r="BE24" s="286"/>
      <c r="BF24" s="1200"/>
      <c r="BG24" s="1182"/>
      <c r="BH24" s="1182"/>
      <c r="BI24" s="1182"/>
      <c r="BJ24" s="1201"/>
      <c r="BK24" s="292"/>
      <c r="BL24" s="1176"/>
      <c r="BM24" s="1176"/>
      <c r="BN24" s="1176"/>
      <c r="BO24" s="1176"/>
      <c r="BP24" s="1176"/>
      <c r="BQ24" s="1176"/>
      <c r="BR24" s="286"/>
    </row>
    <row r="25" spans="1:70" s="98" customFormat="1" ht="24.75" customHeight="1">
      <c r="A25" s="238"/>
      <c r="B25" s="278"/>
      <c r="C25" s="1187"/>
      <c r="D25" s="1188"/>
      <c r="E25" s="1188"/>
      <c r="F25" s="1188"/>
      <c r="G25" s="279"/>
      <c r="H25" s="278"/>
      <c r="I25" s="1187"/>
      <c r="J25" s="1188"/>
      <c r="K25" s="1188"/>
      <c r="L25" s="1188"/>
      <c r="M25" s="1188"/>
      <c r="N25" s="1188"/>
      <c r="O25" s="1188"/>
      <c r="P25" s="279"/>
      <c r="Q25" s="278"/>
      <c r="R25" s="1187"/>
      <c r="S25" s="1188"/>
      <c r="T25" s="1188"/>
      <c r="U25" s="1188"/>
      <c r="V25" s="279"/>
      <c r="W25" s="278"/>
      <c r="X25" s="280"/>
      <c r="Y25" s="280" t="s">
        <v>75</v>
      </c>
      <c r="Z25" s="1193"/>
      <c r="AA25" s="1197"/>
      <c r="AB25" s="1193"/>
      <c r="AC25" s="1193" t="s">
        <v>65</v>
      </c>
      <c r="AD25" s="1197"/>
      <c r="AE25" s="1205"/>
      <c r="AF25" s="1205"/>
      <c r="AG25" s="1205"/>
      <c r="AH25" s="1193" t="s">
        <v>66</v>
      </c>
      <c r="AI25" s="279"/>
      <c r="AJ25" s="278"/>
      <c r="AK25" s="1179"/>
      <c r="AL25" s="1181"/>
      <c r="AM25" s="1181"/>
      <c r="AN25" s="1181"/>
      <c r="AO25" s="281"/>
      <c r="AP25" s="282"/>
      <c r="AQ25" s="283" t="s">
        <v>258</v>
      </c>
      <c r="AR25" s="1179"/>
      <c r="AS25" s="1179"/>
      <c r="AT25" s="1179"/>
      <c r="AU25" s="281"/>
      <c r="AV25" s="283"/>
      <c r="AW25" s="1180" t="s">
        <v>250</v>
      </c>
      <c r="AX25" s="1184"/>
      <c r="AY25" s="283"/>
      <c r="AZ25" s="1180" t="s">
        <v>251</v>
      </c>
      <c r="BA25" s="1183"/>
      <c r="BB25" s="280"/>
      <c r="BC25" s="1180" t="s">
        <v>252</v>
      </c>
      <c r="BD25" s="1181"/>
      <c r="BE25" s="279"/>
      <c r="BF25" s="1198"/>
      <c r="BG25" s="1181"/>
      <c r="BH25" s="1181"/>
      <c r="BI25" s="1181"/>
      <c r="BJ25" s="1199"/>
      <c r="BK25" s="284"/>
      <c r="BL25" s="1174"/>
      <c r="BM25" s="1175"/>
      <c r="BN25" s="1175"/>
      <c r="BO25" s="1175"/>
      <c r="BP25" s="1175"/>
      <c r="BQ25" s="1175"/>
      <c r="BR25" s="279"/>
    </row>
    <row r="26" spans="1:70" s="98" customFormat="1" ht="24.75" customHeight="1">
      <c r="A26" s="238"/>
      <c r="B26" s="285"/>
      <c r="C26" s="1189"/>
      <c r="D26" s="1189"/>
      <c r="E26" s="1189"/>
      <c r="F26" s="1189"/>
      <c r="G26" s="286"/>
      <c r="H26" s="285"/>
      <c r="I26" s="1189"/>
      <c r="J26" s="1189"/>
      <c r="K26" s="1189"/>
      <c r="L26" s="1189"/>
      <c r="M26" s="1189"/>
      <c r="N26" s="1189"/>
      <c r="O26" s="1189"/>
      <c r="P26" s="286"/>
      <c r="Q26" s="285"/>
      <c r="R26" s="1189"/>
      <c r="S26" s="1189"/>
      <c r="T26" s="1189"/>
      <c r="U26" s="1189"/>
      <c r="V26" s="286"/>
      <c r="W26" s="285"/>
      <c r="X26" s="287"/>
      <c r="Y26" s="287" t="s">
        <v>78</v>
      </c>
      <c r="Z26" s="1194"/>
      <c r="AA26" s="1194"/>
      <c r="AB26" s="1194"/>
      <c r="AC26" s="1194"/>
      <c r="AD26" s="1194"/>
      <c r="AE26" s="1194"/>
      <c r="AF26" s="1194"/>
      <c r="AG26" s="1194"/>
      <c r="AH26" s="1194"/>
      <c r="AI26" s="286"/>
      <c r="AJ26" s="285"/>
      <c r="AK26" s="1182"/>
      <c r="AL26" s="1182"/>
      <c r="AM26" s="1182"/>
      <c r="AN26" s="1182"/>
      <c r="AO26" s="288"/>
      <c r="AP26" s="289"/>
      <c r="AQ26" s="290"/>
      <c r="AR26" s="291" t="s">
        <v>247</v>
      </c>
      <c r="AS26" s="1177"/>
      <c r="AT26" s="1177"/>
      <c r="AU26" s="288"/>
      <c r="AV26" s="291"/>
      <c r="AW26" s="1178" t="s">
        <v>237</v>
      </c>
      <c r="AX26" s="1178"/>
      <c r="AY26" s="291"/>
      <c r="AZ26" s="1178" t="s">
        <v>294</v>
      </c>
      <c r="BA26" s="1202"/>
      <c r="BB26" s="287"/>
      <c r="BC26" s="1178" t="s">
        <v>253</v>
      </c>
      <c r="BD26" s="1182"/>
      <c r="BE26" s="286"/>
      <c r="BF26" s="1200"/>
      <c r="BG26" s="1182"/>
      <c r="BH26" s="1182"/>
      <c r="BI26" s="1182"/>
      <c r="BJ26" s="1201"/>
      <c r="BK26" s="292"/>
      <c r="BL26" s="1176"/>
      <c r="BM26" s="1176"/>
      <c r="BN26" s="1176"/>
      <c r="BO26" s="1176"/>
      <c r="BP26" s="1176"/>
      <c r="BQ26" s="1176"/>
      <c r="BR26" s="286"/>
    </row>
    <row r="27" spans="1:70" s="98" customFormat="1" ht="24.75" customHeight="1">
      <c r="A27" s="238"/>
      <c r="B27" s="278"/>
      <c r="C27" s="1187"/>
      <c r="D27" s="1188"/>
      <c r="E27" s="1188"/>
      <c r="F27" s="1188"/>
      <c r="G27" s="279"/>
      <c r="H27" s="278"/>
      <c r="I27" s="1187"/>
      <c r="J27" s="1188"/>
      <c r="K27" s="1188"/>
      <c r="L27" s="1188"/>
      <c r="M27" s="1188"/>
      <c r="N27" s="1188"/>
      <c r="O27" s="1188"/>
      <c r="P27" s="279"/>
      <c r="Q27" s="278"/>
      <c r="R27" s="1187"/>
      <c r="S27" s="1188"/>
      <c r="T27" s="1188"/>
      <c r="U27" s="1188"/>
      <c r="V27" s="279"/>
      <c r="W27" s="278"/>
      <c r="X27" s="280"/>
      <c r="Y27" s="280" t="s">
        <v>75</v>
      </c>
      <c r="Z27" s="1193"/>
      <c r="AA27" s="1197"/>
      <c r="AB27" s="1193"/>
      <c r="AC27" s="1193" t="s">
        <v>65</v>
      </c>
      <c r="AD27" s="1197"/>
      <c r="AE27" s="1205"/>
      <c r="AF27" s="1205"/>
      <c r="AG27" s="1205"/>
      <c r="AH27" s="1193" t="s">
        <v>66</v>
      </c>
      <c r="AI27" s="279"/>
      <c r="AJ27" s="278"/>
      <c r="AK27" s="1179"/>
      <c r="AL27" s="1181"/>
      <c r="AM27" s="1181"/>
      <c r="AN27" s="1181"/>
      <c r="AO27" s="281"/>
      <c r="AP27" s="282"/>
      <c r="AQ27" s="283" t="s">
        <v>258</v>
      </c>
      <c r="AR27" s="1179"/>
      <c r="AS27" s="1179"/>
      <c r="AT27" s="1179"/>
      <c r="AU27" s="281"/>
      <c r="AV27" s="283"/>
      <c r="AW27" s="1180" t="s">
        <v>250</v>
      </c>
      <c r="AX27" s="1184"/>
      <c r="AY27" s="283"/>
      <c r="AZ27" s="1180" t="s">
        <v>251</v>
      </c>
      <c r="BA27" s="1183"/>
      <c r="BB27" s="280"/>
      <c r="BC27" s="1180" t="s">
        <v>252</v>
      </c>
      <c r="BD27" s="1181"/>
      <c r="BE27" s="279"/>
      <c r="BF27" s="1198"/>
      <c r="BG27" s="1181"/>
      <c r="BH27" s="1181"/>
      <c r="BI27" s="1181"/>
      <c r="BJ27" s="1199"/>
      <c r="BK27" s="284"/>
      <c r="BL27" s="1174"/>
      <c r="BM27" s="1175"/>
      <c r="BN27" s="1175"/>
      <c r="BO27" s="1175"/>
      <c r="BP27" s="1175"/>
      <c r="BQ27" s="1175"/>
      <c r="BR27" s="279"/>
    </row>
    <row r="28" spans="1:70" s="98" customFormat="1" ht="24.75" customHeight="1">
      <c r="A28" s="238"/>
      <c r="B28" s="285"/>
      <c r="C28" s="1189"/>
      <c r="D28" s="1189"/>
      <c r="E28" s="1189"/>
      <c r="F28" s="1189"/>
      <c r="G28" s="286"/>
      <c r="H28" s="285"/>
      <c r="I28" s="1189"/>
      <c r="J28" s="1189"/>
      <c r="K28" s="1189"/>
      <c r="L28" s="1189"/>
      <c r="M28" s="1189"/>
      <c r="N28" s="1189"/>
      <c r="O28" s="1189"/>
      <c r="P28" s="286"/>
      <c r="Q28" s="285"/>
      <c r="R28" s="1189"/>
      <c r="S28" s="1189"/>
      <c r="T28" s="1189"/>
      <c r="U28" s="1189"/>
      <c r="V28" s="286"/>
      <c r="W28" s="285"/>
      <c r="X28" s="287"/>
      <c r="Y28" s="287" t="s">
        <v>78</v>
      </c>
      <c r="Z28" s="1194"/>
      <c r="AA28" s="1194"/>
      <c r="AB28" s="1194"/>
      <c r="AC28" s="1194"/>
      <c r="AD28" s="1194"/>
      <c r="AE28" s="1194"/>
      <c r="AF28" s="1194"/>
      <c r="AG28" s="1194"/>
      <c r="AH28" s="1194"/>
      <c r="AI28" s="286"/>
      <c r="AJ28" s="285"/>
      <c r="AK28" s="1182"/>
      <c r="AL28" s="1182"/>
      <c r="AM28" s="1182"/>
      <c r="AN28" s="1182"/>
      <c r="AO28" s="288"/>
      <c r="AP28" s="289"/>
      <c r="AQ28" s="290"/>
      <c r="AR28" s="291" t="s">
        <v>247</v>
      </c>
      <c r="AS28" s="1177"/>
      <c r="AT28" s="1177"/>
      <c r="AU28" s="288"/>
      <c r="AV28" s="291"/>
      <c r="AW28" s="1178" t="s">
        <v>237</v>
      </c>
      <c r="AX28" s="1178"/>
      <c r="AY28" s="291"/>
      <c r="AZ28" s="1178" t="s">
        <v>294</v>
      </c>
      <c r="BA28" s="1202"/>
      <c r="BB28" s="287"/>
      <c r="BC28" s="1178" t="s">
        <v>253</v>
      </c>
      <c r="BD28" s="1182"/>
      <c r="BE28" s="286"/>
      <c r="BF28" s="1200"/>
      <c r="BG28" s="1182"/>
      <c r="BH28" s="1182"/>
      <c r="BI28" s="1182"/>
      <c r="BJ28" s="1201"/>
      <c r="BK28" s="292"/>
      <c r="BL28" s="1176"/>
      <c r="BM28" s="1176"/>
      <c r="BN28" s="1176"/>
      <c r="BO28" s="1176"/>
      <c r="BP28" s="1176"/>
      <c r="BQ28" s="1176"/>
      <c r="BR28" s="286"/>
    </row>
    <row r="29" spans="1:70" s="98" customFormat="1" ht="24.75" customHeight="1">
      <c r="A29" s="238"/>
      <c r="B29" s="278"/>
      <c r="C29" s="1187"/>
      <c r="D29" s="1188"/>
      <c r="E29" s="1188"/>
      <c r="F29" s="1188"/>
      <c r="G29" s="279"/>
      <c r="H29" s="278"/>
      <c r="I29" s="1187"/>
      <c r="J29" s="1188"/>
      <c r="K29" s="1188"/>
      <c r="L29" s="1188"/>
      <c r="M29" s="1188"/>
      <c r="N29" s="1188"/>
      <c r="O29" s="1188"/>
      <c r="P29" s="279"/>
      <c r="Q29" s="278"/>
      <c r="R29" s="1187"/>
      <c r="S29" s="1188"/>
      <c r="T29" s="1188"/>
      <c r="U29" s="1188"/>
      <c r="V29" s="279"/>
      <c r="W29" s="278"/>
      <c r="X29" s="280"/>
      <c r="Y29" s="280" t="s">
        <v>75</v>
      </c>
      <c r="Z29" s="1193"/>
      <c r="AA29" s="1197"/>
      <c r="AB29" s="1193"/>
      <c r="AC29" s="1193" t="s">
        <v>65</v>
      </c>
      <c r="AD29" s="1197"/>
      <c r="AE29" s="1205"/>
      <c r="AF29" s="1205"/>
      <c r="AG29" s="1205"/>
      <c r="AH29" s="1193" t="s">
        <v>66</v>
      </c>
      <c r="AI29" s="279"/>
      <c r="AJ29" s="278"/>
      <c r="AK29" s="1179"/>
      <c r="AL29" s="1181"/>
      <c r="AM29" s="1181"/>
      <c r="AN29" s="1181"/>
      <c r="AO29" s="281"/>
      <c r="AP29" s="282"/>
      <c r="AQ29" s="283" t="s">
        <v>258</v>
      </c>
      <c r="AR29" s="1179"/>
      <c r="AS29" s="1179"/>
      <c r="AT29" s="1179"/>
      <c r="AU29" s="281"/>
      <c r="AV29" s="283"/>
      <c r="AW29" s="1180" t="s">
        <v>250</v>
      </c>
      <c r="AX29" s="1184"/>
      <c r="AY29" s="283"/>
      <c r="AZ29" s="1180" t="s">
        <v>251</v>
      </c>
      <c r="BA29" s="1183"/>
      <c r="BB29" s="280"/>
      <c r="BC29" s="1180" t="s">
        <v>252</v>
      </c>
      <c r="BD29" s="1181"/>
      <c r="BE29" s="279"/>
      <c r="BF29" s="1198"/>
      <c r="BG29" s="1181"/>
      <c r="BH29" s="1181"/>
      <c r="BI29" s="1181"/>
      <c r="BJ29" s="1199"/>
      <c r="BK29" s="284"/>
      <c r="BL29" s="1174"/>
      <c r="BM29" s="1175"/>
      <c r="BN29" s="1175"/>
      <c r="BO29" s="1175"/>
      <c r="BP29" s="1175"/>
      <c r="BQ29" s="1175"/>
      <c r="BR29" s="279"/>
    </row>
    <row r="30" spans="1:70" s="98" customFormat="1" ht="24.75" customHeight="1">
      <c r="A30" s="238"/>
      <c r="B30" s="285"/>
      <c r="C30" s="1189"/>
      <c r="D30" s="1189"/>
      <c r="E30" s="1189"/>
      <c r="F30" s="1189"/>
      <c r="G30" s="286"/>
      <c r="H30" s="285"/>
      <c r="I30" s="1189"/>
      <c r="J30" s="1189"/>
      <c r="K30" s="1189"/>
      <c r="L30" s="1189"/>
      <c r="M30" s="1189"/>
      <c r="N30" s="1189"/>
      <c r="O30" s="1189"/>
      <c r="P30" s="286"/>
      <c r="Q30" s="285"/>
      <c r="R30" s="1189"/>
      <c r="S30" s="1189"/>
      <c r="T30" s="1189"/>
      <c r="U30" s="1189"/>
      <c r="V30" s="286"/>
      <c r="W30" s="285"/>
      <c r="X30" s="287"/>
      <c r="Y30" s="287" t="s">
        <v>78</v>
      </c>
      <c r="Z30" s="1194"/>
      <c r="AA30" s="1194"/>
      <c r="AB30" s="1194"/>
      <c r="AC30" s="1194"/>
      <c r="AD30" s="1194"/>
      <c r="AE30" s="1194"/>
      <c r="AF30" s="1194"/>
      <c r="AG30" s="1194"/>
      <c r="AH30" s="1194"/>
      <c r="AI30" s="286"/>
      <c r="AJ30" s="285"/>
      <c r="AK30" s="1182"/>
      <c r="AL30" s="1182"/>
      <c r="AM30" s="1182"/>
      <c r="AN30" s="1182"/>
      <c r="AO30" s="288"/>
      <c r="AP30" s="289"/>
      <c r="AQ30" s="290"/>
      <c r="AR30" s="291" t="s">
        <v>247</v>
      </c>
      <c r="AS30" s="1177"/>
      <c r="AT30" s="1177"/>
      <c r="AU30" s="288"/>
      <c r="AV30" s="291"/>
      <c r="AW30" s="1178" t="s">
        <v>237</v>
      </c>
      <c r="AX30" s="1178"/>
      <c r="AY30" s="291"/>
      <c r="AZ30" s="1178" t="s">
        <v>294</v>
      </c>
      <c r="BA30" s="1202"/>
      <c r="BB30" s="287"/>
      <c r="BC30" s="1178" t="s">
        <v>253</v>
      </c>
      <c r="BD30" s="1182"/>
      <c r="BE30" s="286"/>
      <c r="BF30" s="1200"/>
      <c r="BG30" s="1182"/>
      <c r="BH30" s="1182"/>
      <c r="BI30" s="1182"/>
      <c r="BJ30" s="1201"/>
      <c r="BK30" s="292"/>
      <c r="BL30" s="1176"/>
      <c r="BM30" s="1176"/>
      <c r="BN30" s="1176"/>
      <c r="BO30" s="1176"/>
      <c r="BP30" s="1176"/>
      <c r="BQ30" s="1176"/>
      <c r="BR30" s="286"/>
    </row>
    <row r="31" spans="1:70" s="97" customFormat="1" ht="30" customHeight="1">
      <c r="A31" s="237"/>
      <c r="B31" s="282"/>
      <c r="C31" s="283"/>
      <c r="D31" s="283"/>
      <c r="E31" s="283"/>
      <c r="F31" s="283"/>
      <c r="G31" s="283"/>
      <c r="H31" s="283"/>
      <c r="I31" s="283"/>
      <c r="J31" s="283"/>
      <c r="K31" s="283"/>
      <c r="L31" s="283"/>
      <c r="M31" s="283"/>
      <c r="N31" s="283"/>
      <c r="O31" s="283"/>
      <c r="P31" s="283"/>
      <c r="Q31" s="283"/>
      <c r="R31" s="293"/>
      <c r="S31" s="293"/>
      <c r="T31" s="293"/>
      <c r="U31" s="293"/>
      <c r="V31" s="293"/>
      <c r="W31" s="283"/>
      <c r="X31" s="283"/>
      <c r="Y31" s="283"/>
      <c r="Z31" s="283"/>
      <c r="AA31" s="283"/>
      <c r="AB31" s="283"/>
      <c r="AC31" s="283"/>
      <c r="AD31" s="283"/>
      <c r="AE31" s="283"/>
      <c r="AF31" s="283"/>
      <c r="AG31" s="283"/>
      <c r="AH31" s="283"/>
      <c r="AI31" s="293"/>
      <c r="AJ31" s="293"/>
      <c r="AK31" s="294"/>
      <c r="AL31" s="294"/>
      <c r="AM31" s="294"/>
      <c r="AN31" s="294"/>
      <c r="AO31" s="294"/>
      <c r="AP31" s="294"/>
      <c r="AQ31" s="294"/>
      <c r="AR31" s="294"/>
      <c r="AS31" s="294"/>
      <c r="AT31" s="294"/>
      <c r="AU31" s="295"/>
      <c r="AV31" s="267"/>
      <c r="AW31" s="1195" t="s">
        <v>248</v>
      </c>
      <c r="AX31" s="1196"/>
      <c r="AY31" s="1196"/>
      <c r="AZ31" s="1196"/>
      <c r="BA31" s="1196"/>
      <c r="BB31" s="1196"/>
      <c r="BC31" s="1196"/>
      <c r="BD31" s="1196"/>
      <c r="BE31" s="268"/>
      <c r="BF31" s="266"/>
      <c r="BG31" s="1185">
        <f>SUM(BF7:BJ30)</f>
        <v>0</v>
      </c>
      <c r="BH31" s="1186"/>
      <c r="BI31" s="1186"/>
      <c r="BJ31" s="1186"/>
      <c r="BK31" s="1186"/>
      <c r="BL31" s="1186"/>
      <c r="BM31" s="1186"/>
      <c r="BN31" s="1186"/>
      <c r="BO31" s="1186"/>
      <c r="BP31" s="1186"/>
      <c r="BQ31" s="1186"/>
      <c r="BR31" s="270"/>
    </row>
    <row r="32" spans="1:70" s="97" customFormat="1" ht="30" customHeight="1">
      <c r="A32" s="237"/>
      <c r="B32" s="289"/>
      <c r="C32" s="291"/>
      <c r="D32" s="291"/>
      <c r="E32" s="291"/>
      <c r="F32" s="291"/>
      <c r="G32" s="291"/>
      <c r="H32" s="291"/>
      <c r="I32" s="291"/>
      <c r="J32" s="291"/>
      <c r="K32" s="291"/>
      <c r="L32" s="291"/>
      <c r="M32" s="291"/>
      <c r="N32" s="291"/>
      <c r="O32" s="291"/>
      <c r="P32" s="291"/>
      <c r="Q32" s="291"/>
      <c r="R32" s="296"/>
      <c r="S32" s="296"/>
      <c r="T32" s="296"/>
      <c r="U32" s="296"/>
      <c r="V32" s="296"/>
      <c r="W32" s="291"/>
      <c r="X32" s="291"/>
      <c r="Y32" s="291"/>
      <c r="Z32" s="291"/>
      <c r="AA32" s="291"/>
      <c r="AB32" s="291"/>
      <c r="AC32" s="291"/>
      <c r="AD32" s="291"/>
      <c r="AE32" s="291"/>
      <c r="AF32" s="291"/>
      <c r="AG32" s="291"/>
      <c r="AH32" s="291"/>
      <c r="AI32" s="296"/>
      <c r="AJ32" s="296"/>
      <c r="AK32" s="297"/>
      <c r="AL32" s="297"/>
      <c r="AM32" s="297"/>
      <c r="AN32" s="297"/>
      <c r="AO32" s="297"/>
      <c r="AP32" s="297"/>
      <c r="AQ32" s="297"/>
      <c r="AR32" s="297"/>
      <c r="AS32" s="297"/>
      <c r="AT32" s="297"/>
      <c r="AU32" s="298"/>
      <c r="AV32" s="267"/>
      <c r="AW32" s="1195" t="s">
        <v>256</v>
      </c>
      <c r="AX32" s="1196"/>
      <c r="AY32" s="1196"/>
      <c r="AZ32" s="1196"/>
      <c r="BA32" s="1196"/>
      <c r="BB32" s="1196"/>
      <c r="BC32" s="1196"/>
      <c r="BD32" s="1196"/>
      <c r="BE32" s="268"/>
      <c r="BF32" s="266"/>
      <c r="BG32" s="1185"/>
      <c r="BH32" s="1186"/>
      <c r="BI32" s="1186"/>
      <c r="BJ32" s="1186"/>
      <c r="BK32" s="1186"/>
      <c r="BL32" s="1186"/>
      <c r="BM32" s="1186"/>
      <c r="BN32" s="1186"/>
      <c r="BO32" s="1186"/>
      <c r="BP32" s="1186"/>
      <c r="BQ32" s="1186"/>
      <c r="BR32" s="270"/>
    </row>
  </sheetData>
  <sheetProtection/>
  <mergeCells count="263">
    <mergeCell ref="B5:G6"/>
    <mergeCell ref="H5:P6"/>
    <mergeCell ref="Q5:V6"/>
    <mergeCell ref="C4:F4"/>
    <mergeCell ref="I4:AH4"/>
    <mergeCell ref="W5:AI6"/>
    <mergeCell ref="BF5:BJ6"/>
    <mergeCell ref="BK5:BR5"/>
    <mergeCell ref="BK6:BR6"/>
    <mergeCell ref="AW7:AX7"/>
    <mergeCell ref="AZ7:BA7"/>
    <mergeCell ref="BL7:BQ8"/>
    <mergeCell ref="AK5:BD5"/>
    <mergeCell ref="AJ6:AO6"/>
    <mergeCell ref="AP6:AU6"/>
    <mergeCell ref="AV6:BA6"/>
    <mergeCell ref="AB7:AB8"/>
    <mergeCell ref="AC7:AC8"/>
    <mergeCell ref="AD7:AG8"/>
    <mergeCell ref="AH7:AH8"/>
    <mergeCell ref="I7:O8"/>
    <mergeCell ref="R7:U8"/>
    <mergeCell ref="Z7:Z8"/>
    <mergeCell ref="AA7:AA8"/>
    <mergeCell ref="AK7:AN8"/>
    <mergeCell ref="AR7:AT7"/>
    <mergeCell ref="AS8:AT8"/>
    <mergeCell ref="BF7:BJ8"/>
    <mergeCell ref="AW8:AX8"/>
    <mergeCell ref="AZ8:BA8"/>
    <mergeCell ref="BO4:BP4"/>
    <mergeCell ref="BL4:BM4"/>
    <mergeCell ref="C9:F10"/>
    <mergeCell ref="I9:O10"/>
    <mergeCell ref="R9:U10"/>
    <mergeCell ref="Z9:Z10"/>
    <mergeCell ref="AA9:AA10"/>
    <mergeCell ref="AB9:AB10"/>
    <mergeCell ref="AC9:AC10"/>
    <mergeCell ref="AD9:AG10"/>
    <mergeCell ref="AR9:AT9"/>
    <mergeCell ref="AS10:AT10"/>
    <mergeCell ref="BF9:BJ10"/>
    <mergeCell ref="BL9:BQ10"/>
    <mergeCell ref="AW10:AX10"/>
    <mergeCell ref="AZ10:BA10"/>
    <mergeCell ref="BC9:BD9"/>
    <mergeCell ref="BC10:BD10"/>
    <mergeCell ref="AW9:AX9"/>
    <mergeCell ref="AZ9:BA9"/>
    <mergeCell ref="C11:F12"/>
    <mergeCell ref="I11:O12"/>
    <mergeCell ref="R11:U12"/>
    <mergeCell ref="Z11:Z12"/>
    <mergeCell ref="AH9:AH10"/>
    <mergeCell ref="AK9:AN10"/>
    <mergeCell ref="AH11:AH12"/>
    <mergeCell ref="AK11:AN12"/>
    <mergeCell ref="AA11:AA12"/>
    <mergeCell ref="AB11:AB12"/>
    <mergeCell ref="AC11:AC12"/>
    <mergeCell ref="AD11:AG12"/>
    <mergeCell ref="AZ11:BA11"/>
    <mergeCell ref="BF11:BJ12"/>
    <mergeCell ref="BL11:BQ12"/>
    <mergeCell ref="AS12:AT12"/>
    <mergeCell ref="AW12:AX12"/>
    <mergeCell ref="AZ12:BA12"/>
    <mergeCell ref="AR11:AT11"/>
    <mergeCell ref="AW11:AX11"/>
    <mergeCell ref="C13:F14"/>
    <mergeCell ref="I13:O14"/>
    <mergeCell ref="R13:U14"/>
    <mergeCell ref="Z13:Z14"/>
    <mergeCell ref="AA13:AA14"/>
    <mergeCell ref="AB13:AB14"/>
    <mergeCell ref="BC13:BD13"/>
    <mergeCell ref="BC14:BD14"/>
    <mergeCell ref="AZ13:BA13"/>
    <mergeCell ref="BF13:BJ14"/>
    <mergeCell ref="BC11:BD11"/>
    <mergeCell ref="BC12:BD12"/>
    <mergeCell ref="AA15:AA16"/>
    <mergeCell ref="AB15:AB16"/>
    <mergeCell ref="AC15:AC16"/>
    <mergeCell ref="AD15:AG16"/>
    <mergeCell ref="BL13:BQ14"/>
    <mergeCell ref="AS14:AT14"/>
    <mergeCell ref="AW14:AX14"/>
    <mergeCell ref="AZ14:BA14"/>
    <mergeCell ref="AR13:AT13"/>
    <mergeCell ref="AW13:AX13"/>
    <mergeCell ref="AH13:AH14"/>
    <mergeCell ref="AK13:AN14"/>
    <mergeCell ref="AC13:AC14"/>
    <mergeCell ref="AD13:AG14"/>
    <mergeCell ref="C15:F16"/>
    <mergeCell ref="I15:O16"/>
    <mergeCell ref="R15:U16"/>
    <mergeCell ref="Z15:Z16"/>
    <mergeCell ref="AH15:AH16"/>
    <mergeCell ref="AK15:AN16"/>
    <mergeCell ref="BL15:BQ16"/>
    <mergeCell ref="AS16:AT16"/>
    <mergeCell ref="AW16:AX16"/>
    <mergeCell ref="AZ16:BA16"/>
    <mergeCell ref="AR15:AT15"/>
    <mergeCell ref="AW15:AX15"/>
    <mergeCell ref="BC15:BD15"/>
    <mergeCell ref="BC16:BD16"/>
    <mergeCell ref="AZ15:BA15"/>
    <mergeCell ref="BF15:BJ16"/>
    <mergeCell ref="BC17:BD17"/>
    <mergeCell ref="BC18:BD18"/>
    <mergeCell ref="AZ17:BA17"/>
    <mergeCell ref="BF17:BJ18"/>
    <mergeCell ref="C17:F18"/>
    <mergeCell ref="I17:O18"/>
    <mergeCell ref="R17:U18"/>
    <mergeCell ref="Z17:Z18"/>
    <mergeCell ref="AA17:AA18"/>
    <mergeCell ref="AB17:AB18"/>
    <mergeCell ref="AA19:AA20"/>
    <mergeCell ref="AB19:AB20"/>
    <mergeCell ref="AC19:AC20"/>
    <mergeCell ref="AD19:AG20"/>
    <mergeCell ref="BL17:BQ18"/>
    <mergeCell ref="AS18:AT18"/>
    <mergeCell ref="AW18:AX18"/>
    <mergeCell ref="AZ18:BA18"/>
    <mergeCell ref="AR17:AT17"/>
    <mergeCell ref="AW17:AX17"/>
    <mergeCell ref="AH17:AH18"/>
    <mergeCell ref="AK17:AN18"/>
    <mergeCell ref="AC17:AC18"/>
    <mergeCell ref="AD17:AG18"/>
    <mergeCell ref="C19:F20"/>
    <mergeCell ref="I19:O20"/>
    <mergeCell ref="R19:U20"/>
    <mergeCell ref="Z19:Z20"/>
    <mergeCell ref="AH19:AH20"/>
    <mergeCell ref="AK19:AN20"/>
    <mergeCell ref="BL19:BQ20"/>
    <mergeCell ref="AS20:AT20"/>
    <mergeCell ref="AW20:AX20"/>
    <mergeCell ref="AZ20:BA20"/>
    <mergeCell ref="AR19:AT19"/>
    <mergeCell ref="AW19:AX19"/>
    <mergeCell ref="BC19:BD19"/>
    <mergeCell ref="BC20:BD20"/>
    <mergeCell ref="AZ19:BA19"/>
    <mergeCell ref="BF19:BJ20"/>
    <mergeCell ref="BC21:BD21"/>
    <mergeCell ref="BC22:BD22"/>
    <mergeCell ref="AZ21:BA21"/>
    <mergeCell ref="BF21:BJ22"/>
    <mergeCell ref="C21:F22"/>
    <mergeCell ref="I21:O22"/>
    <mergeCell ref="R21:U22"/>
    <mergeCell ref="Z21:Z22"/>
    <mergeCell ref="AA21:AA22"/>
    <mergeCell ref="AB21:AB22"/>
    <mergeCell ref="AA23:AA24"/>
    <mergeCell ref="AB23:AB24"/>
    <mergeCell ref="AC23:AC24"/>
    <mergeCell ref="AD23:AG24"/>
    <mergeCell ref="BL21:BQ22"/>
    <mergeCell ref="AS22:AT22"/>
    <mergeCell ref="AW22:AX22"/>
    <mergeCell ref="AZ22:BA22"/>
    <mergeCell ref="AR21:AT21"/>
    <mergeCell ref="AW21:AX21"/>
    <mergeCell ref="AH21:AH22"/>
    <mergeCell ref="AK21:AN22"/>
    <mergeCell ref="AC21:AC22"/>
    <mergeCell ref="AD21:AG22"/>
    <mergeCell ref="C23:F24"/>
    <mergeCell ref="I23:O24"/>
    <mergeCell ref="R23:U24"/>
    <mergeCell ref="Z23:Z24"/>
    <mergeCell ref="AH23:AH24"/>
    <mergeCell ref="AK23:AN24"/>
    <mergeCell ref="BL23:BQ24"/>
    <mergeCell ref="AS24:AT24"/>
    <mergeCell ref="AW24:AX24"/>
    <mergeCell ref="AZ24:BA24"/>
    <mergeCell ref="AR23:AT23"/>
    <mergeCell ref="AW23:AX23"/>
    <mergeCell ref="BC23:BD23"/>
    <mergeCell ref="BC24:BD24"/>
    <mergeCell ref="AZ23:BA23"/>
    <mergeCell ref="BF23:BJ24"/>
    <mergeCell ref="AA25:AA26"/>
    <mergeCell ref="AB25:AB26"/>
    <mergeCell ref="AC25:AC26"/>
    <mergeCell ref="AD25:AG26"/>
    <mergeCell ref="C25:F26"/>
    <mergeCell ref="I25:O26"/>
    <mergeCell ref="R25:U26"/>
    <mergeCell ref="Z25:Z26"/>
    <mergeCell ref="BL25:BQ26"/>
    <mergeCell ref="AS26:AT26"/>
    <mergeCell ref="AW26:AX26"/>
    <mergeCell ref="AZ26:BA26"/>
    <mergeCell ref="AR25:AT25"/>
    <mergeCell ref="AW25:AX25"/>
    <mergeCell ref="BC25:BD25"/>
    <mergeCell ref="BC26:BD26"/>
    <mergeCell ref="AZ25:BA25"/>
    <mergeCell ref="AK25:AN26"/>
    <mergeCell ref="AH27:AH28"/>
    <mergeCell ref="AK27:AN28"/>
    <mergeCell ref="BF25:BJ26"/>
    <mergeCell ref="BF27:BJ28"/>
    <mergeCell ref="AZ28:BA28"/>
    <mergeCell ref="R3:AZ3"/>
    <mergeCell ref="AZ29:BA29"/>
    <mergeCell ref="AA27:AA28"/>
    <mergeCell ref="AB27:AB28"/>
    <mergeCell ref="AC27:AC28"/>
    <mergeCell ref="AD27:AG28"/>
    <mergeCell ref="AK29:AN30"/>
    <mergeCell ref="AC29:AC30"/>
    <mergeCell ref="AD29:AG30"/>
    <mergeCell ref="AH25:AH26"/>
    <mergeCell ref="BF29:BJ30"/>
    <mergeCell ref="BL29:BQ30"/>
    <mergeCell ref="AS30:AT30"/>
    <mergeCell ref="AW30:AX30"/>
    <mergeCell ref="AZ30:BA30"/>
    <mergeCell ref="AR29:AT29"/>
    <mergeCell ref="AW29:AX29"/>
    <mergeCell ref="BC29:BD29"/>
    <mergeCell ref="AW31:BD31"/>
    <mergeCell ref="AW32:BD32"/>
    <mergeCell ref="C29:F30"/>
    <mergeCell ref="I29:O30"/>
    <mergeCell ref="R29:U30"/>
    <mergeCell ref="Z29:Z30"/>
    <mergeCell ref="AA29:AA30"/>
    <mergeCell ref="AB29:AB30"/>
    <mergeCell ref="BC30:BD30"/>
    <mergeCell ref="AH29:AH30"/>
    <mergeCell ref="BG31:BQ31"/>
    <mergeCell ref="BG32:BQ32"/>
    <mergeCell ref="C7:F8"/>
    <mergeCell ref="BB6:BE6"/>
    <mergeCell ref="BC7:BD7"/>
    <mergeCell ref="BC8:BD8"/>
    <mergeCell ref="C27:F28"/>
    <mergeCell ref="I27:O28"/>
    <mergeCell ref="R27:U28"/>
    <mergeCell ref="Z27:Z28"/>
    <mergeCell ref="BC2:BE2"/>
    <mergeCell ref="BQ2:BR2"/>
    <mergeCell ref="BL27:BQ28"/>
    <mergeCell ref="AS28:AT28"/>
    <mergeCell ref="AW28:AX28"/>
    <mergeCell ref="AR27:AT27"/>
    <mergeCell ref="BC27:BD27"/>
    <mergeCell ref="BC28:BD28"/>
    <mergeCell ref="AZ27:BA27"/>
    <mergeCell ref="AW27:AX27"/>
  </mergeCells>
  <dataValidations count="2">
    <dataValidation allowBlank="1" showInputMessage="1" showErrorMessage="1" sqref="BQ2 AI4 H3:H5 Q5 W5 AL4:AZ4 AK4:AK5 BG3:BJ4 AX33:BD65536 C31:F65536 BD1 BK3:BK5 I31:O65536 C7 I7 R7 R31:AH65536 Z7:AD7 AJ31:AN65536 AH7 AK7 BF7 BL7 BL3:BL4 BN3:BO4 AP31:AW65536 AX8 AJ4:AJ30 AV6:AV30 AP6:AP30 AQ7:AU30 AW7:AW30 BB6:BB30 AX30 BS4:IV32 BR7:BR65536 AO7:AO65536 AI7:AI65536 G7:H65536 AY7:AZ30 BA3:BD4 J3:R3 I3:I4 BH33:BQ65536 BE7:BE30 BC7:BC30 BK7:BK30 BE31:BG65536 Z9:AD9 A4:A32 B7:B65536 P7:Q65536 C9 C11 C13 C15 C17 C19 C21 C23 C25 C27 C29 I9 I11 I13 I15 I17 I19 I21 I23 I25 I27 I29 R9 R11 R13 R15 R17 R19 R21 R23 R25 R27 R29 AH9 Z11:AD11 Z13:AD13 Z15:AD15 Z17:AD17 Z19:AD19 Z21:AD21 Z23:AD23 Z25:AD25 Z27:AD27 Z29:AD29 V7:Y30 AH11 AH13 AH15"/>
    <dataValidation allowBlank="1" showInputMessage="1" showErrorMessage="1" sqref="AH17 AH19 AH21 AH23 AH25 AH27 AH29 AK9 AK11 AK13 AK15 AK17 AK19 AK21 AK23 AK25 AK27 AK29 BF9 BF11 BF13 BF15 BF17 BF19 BF21 BF23 BF25 BF27 BF29 BL9 BL11 BL13 BL15 BL17 BL19 BL21 BL23 BL25 BL27 BL29 AX10 AX12 AX14 AX16 AX18 AX20 AX22 AX24 AX26 AX28 BQ3:BR4 B3:B5 BM2 BJ1:BK1 BP1:BR1 BM1:BN1 BF1:BH1 BI2 B1:BC2 BF2:BF5 BE3:BE5 C3:G4"/>
  </dataValidations>
  <hyperlinks>
    <hyperlink ref="A1" location="共通事項入力Sheet!A1" display="共通事項入力Sheet!A1"/>
  </hyperlinks>
  <printOptions horizontalCentered="1" verticalCentered="1"/>
  <pageMargins left="0.47" right="0.31" top="0.74" bottom="0.36" header="0.5118110236220472" footer="0.26"/>
  <pageSetup blackAndWhite="1" horizontalDpi="600" verticalDpi="600" orientation="portrait" paperSize="9" scale="64"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AB37"/>
  <sheetViews>
    <sheetView showZeros="0" view="pageBreakPreview" zoomScale="75" zoomScaleNormal="80" zoomScaleSheetLayoutView="75" zoomScalePageLayoutView="0" workbookViewId="0" topLeftCell="A1">
      <selection activeCell="I25" sqref="I25:AA25"/>
    </sheetView>
  </sheetViews>
  <sheetFormatPr defaultColWidth="8.796875" defaultRowHeight="15"/>
  <cols>
    <col min="1" max="1" width="2.59765625" style="239" customWidth="1"/>
    <col min="2" max="2" width="2.59765625" style="71" customWidth="1"/>
    <col min="3" max="3" width="2.69921875" style="71" customWidth="1"/>
    <col min="4" max="4" width="4.59765625" style="71" customWidth="1"/>
    <col min="5" max="5" width="1.59765625" style="71" customWidth="1"/>
    <col min="6" max="6" width="6.59765625" style="71" customWidth="1"/>
    <col min="7" max="7" width="1.59765625" style="71" customWidth="1"/>
    <col min="8" max="8" width="3.59765625" style="71" customWidth="1"/>
    <col min="9" max="10" width="0.8984375" style="71" customWidth="1"/>
    <col min="11" max="12" width="3.59765625" style="71" customWidth="1"/>
    <col min="13" max="14" width="3.09765625" style="71" customWidth="1"/>
    <col min="15" max="15" width="2.59765625" style="71" customWidth="1"/>
    <col min="16" max="16" width="12.59765625" style="71" customWidth="1"/>
    <col min="17" max="28" width="2.59765625" style="71" customWidth="1"/>
    <col min="29" max="16384" width="9" style="71" customWidth="1"/>
  </cols>
  <sheetData>
    <row r="1" s="462" customFormat="1" ht="15" customHeight="1">
      <c r="A1" s="470" t="s">
        <v>414</v>
      </c>
    </row>
    <row r="2" spans="1:28" s="95" customFormat="1" ht="13.5">
      <c r="A2" s="236"/>
      <c r="B2" s="1236"/>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1236"/>
      <c r="AB2" s="1236"/>
    </row>
    <row r="3" spans="1:28" s="95" customFormat="1" ht="30" customHeight="1">
      <c r="A3" s="236"/>
      <c r="B3" s="1236"/>
      <c r="C3" s="1236"/>
      <c r="D3" s="1236"/>
      <c r="E3" s="1236"/>
      <c r="F3" s="1236"/>
      <c r="G3" s="1236"/>
      <c r="H3" s="1236"/>
      <c r="I3" s="96"/>
      <c r="J3" s="96"/>
      <c r="K3" s="96"/>
      <c r="L3" s="96"/>
      <c r="M3" s="96"/>
      <c r="N3" s="1241" t="s">
        <v>80</v>
      </c>
      <c r="O3" s="1241"/>
      <c r="P3" s="1241"/>
      <c r="Q3" s="1236"/>
      <c r="R3" s="1236"/>
      <c r="S3" s="1236"/>
      <c r="T3" s="1236"/>
      <c r="U3" s="1236"/>
      <c r="V3" s="1236"/>
      <c r="W3" s="1236"/>
      <c r="X3" s="1236"/>
      <c r="Y3" s="1236"/>
      <c r="Z3" s="1236"/>
      <c r="AA3" s="1236"/>
      <c r="AB3" s="1236"/>
    </row>
    <row r="4" spans="1:28" s="95" customFormat="1" ht="50.25" customHeight="1">
      <c r="A4" s="236"/>
      <c r="B4" s="1236"/>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row>
    <row r="5" spans="1:28" s="95" customFormat="1" ht="21" customHeight="1">
      <c r="A5" s="236"/>
      <c r="B5" s="1236"/>
      <c r="C5" s="1236"/>
      <c r="D5" s="1236"/>
      <c r="E5" s="1236"/>
      <c r="F5" s="1236"/>
      <c r="G5" s="1236"/>
      <c r="H5" s="1236"/>
      <c r="I5" s="1236"/>
      <c r="J5" s="1236"/>
      <c r="K5" s="1236"/>
      <c r="L5" s="1236"/>
      <c r="M5" s="1236"/>
      <c r="N5" s="1236"/>
      <c r="O5" s="1236"/>
      <c r="P5" s="1236"/>
      <c r="Q5" s="1236" t="s">
        <v>36</v>
      </c>
      <c r="R5" s="1236"/>
      <c r="S5" s="1239">
        <f>'下請負人届'!AG5</f>
        <v>0</v>
      </c>
      <c r="T5" s="1239"/>
      <c r="U5" s="96" t="s">
        <v>26</v>
      </c>
      <c r="V5" s="1239">
        <f>'下請負人届'!AJ5</f>
        <v>0</v>
      </c>
      <c r="W5" s="1239"/>
      <c r="X5" s="96" t="s">
        <v>27</v>
      </c>
      <c r="Y5" s="1239">
        <f>'下請負人届'!AM5</f>
        <v>0</v>
      </c>
      <c r="Z5" s="1239"/>
      <c r="AA5" s="96" t="s">
        <v>28</v>
      </c>
      <c r="AB5" s="96"/>
    </row>
    <row r="6" spans="1:28" s="95" customFormat="1" ht="21" customHeight="1">
      <c r="A6" s="236"/>
      <c r="B6" s="1236"/>
      <c r="C6" s="1236"/>
      <c r="D6" s="1236"/>
      <c r="E6" s="1236"/>
      <c r="F6" s="1236"/>
      <c r="G6" s="1236"/>
      <c r="H6" s="1236"/>
      <c r="I6" s="1236"/>
      <c r="J6" s="1236"/>
      <c r="K6" s="1236"/>
      <c r="L6" s="1236"/>
      <c r="M6" s="1236"/>
      <c r="N6" s="1236"/>
      <c r="O6" s="1236"/>
      <c r="P6" s="1236"/>
      <c r="Q6" s="1236"/>
      <c r="R6" s="1236"/>
      <c r="S6" s="1236"/>
      <c r="T6" s="1236"/>
      <c r="U6" s="1236"/>
      <c r="V6" s="1236"/>
      <c r="W6" s="1236"/>
      <c r="X6" s="1236"/>
      <c r="Y6" s="1236"/>
      <c r="Z6" s="1236"/>
      <c r="AA6" s="1236"/>
      <c r="AB6" s="1236"/>
    </row>
    <row r="7" spans="1:28" s="95" customFormat="1" ht="21" customHeight="1">
      <c r="A7" s="236"/>
      <c r="B7" s="96"/>
      <c r="C7" s="102" t="s">
        <v>355</v>
      </c>
      <c r="D7" s="102"/>
      <c r="E7" s="102"/>
      <c r="F7" s="102"/>
      <c r="G7" s="96"/>
      <c r="H7" s="96"/>
      <c r="I7" s="96"/>
      <c r="J7" s="96"/>
      <c r="K7" s="96"/>
      <c r="L7" s="96"/>
      <c r="M7" s="96"/>
      <c r="N7" s="1236"/>
      <c r="O7" s="1236"/>
      <c r="P7" s="1236"/>
      <c r="Q7" s="1236"/>
      <c r="R7" s="1236"/>
      <c r="S7" s="1236"/>
      <c r="T7" s="1236"/>
      <c r="U7" s="1236"/>
      <c r="V7" s="1236"/>
      <c r="W7" s="1236"/>
      <c r="X7" s="1236"/>
      <c r="Y7" s="1236"/>
      <c r="Z7" s="1236"/>
      <c r="AA7" s="1236"/>
      <c r="AB7" s="1236"/>
    </row>
    <row r="8" spans="1:28" s="95" customFormat="1" ht="21" customHeight="1">
      <c r="A8" s="236"/>
      <c r="B8" s="96"/>
      <c r="C8" s="96"/>
      <c r="D8" s="96"/>
      <c r="E8" s="96"/>
      <c r="F8" s="96"/>
      <c r="G8" s="96"/>
      <c r="H8" s="96"/>
      <c r="I8" s="96"/>
      <c r="J8" s="96"/>
      <c r="K8" s="96"/>
      <c r="L8" s="96"/>
      <c r="M8" s="96"/>
      <c r="N8" s="96"/>
      <c r="O8" s="1236"/>
      <c r="P8" s="1236"/>
      <c r="Q8" s="1236"/>
      <c r="R8" s="1236"/>
      <c r="S8" s="1236"/>
      <c r="T8" s="1236"/>
      <c r="U8" s="1236"/>
      <c r="V8" s="1236"/>
      <c r="W8" s="1236"/>
      <c r="X8" s="1236"/>
      <c r="Y8" s="1236"/>
      <c r="Z8" s="1236"/>
      <c r="AA8" s="1236"/>
      <c r="AB8" s="1236"/>
    </row>
    <row r="9" spans="1:28" s="95" customFormat="1" ht="21" customHeight="1">
      <c r="A9" s="236"/>
      <c r="B9" s="96"/>
      <c r="C9" s="96"/>
      <c r="D9" s="96"/>
      <c r="E9" s="96"/>
      <c r="F9" s="96"/>
      <c r="G9" s="96"/>
      <c r="H9" s="96"/>
      <c r="I9" s="96"/>
      <c r="J9" s="96"/>
      <c r="K9" s="96"/>
      <c r="L9" s="96"/>
      <c r="M9" s="1237" t="s">
        <v>81</v>
      </c>
      <c r="N9" s="1237"/>
      <c r="O9" s="96"/>
      <c r="P9" s="1234"/>
      <c r="Q9" s="1234"/>
      <c r="R9" s="1234"/>
      <c r="S9" s="1234"/>
      <c r="T9" s="1234"/>
      <c r="U9" s="1234"/>
      <c r="V9" s="1234"/>
      <c r="W9" s="1234"/>
      <c r="X9" s="1234"/>
      <c r="Y9" s="1234"/>
      <c r="Z9" s="1234"/>
      <c r="AA9" s="1234"/>
      <c r="AB9" s="1236"/>
    </row>
    <row r="10" spans="1:28" s="95" customFormat="1" ht="21" customHeight="1">
      <c r="A10" s="236"/>
      <c r="B10" s="96"/>
      <c r="C10" s="96"/>
      <c r="D10" s="96"/>
      <c r="E10" s="96"/>
      <c r="F10" s="96"/>
      <c r="G10" s="96"/>
      <c r="H10" s="1236" t="s">
        <v>287</v>
      </c>
      <c r="I10" s="809"/>
      <c r="J10" s="809"/>
      <c r="K10" s="809"/>
      <c r="L10" s="809"/>
      <c r="M10" s="96"/>
      <c r="N10" s="96"/>
      <c r="O10" s="96"/>
      <c r="P10" s="1234"/>
      <c r="Q10" s="1234"/>
      <c r="R10" s="1234"/>
      <c r="S10" s="1234"/>
      <c r="T10" s="1234"/>
      <c r="U10" s="1234"/>
      <c r="V10" s="1234"/>
      <c r="W10" s="1234"/>
      <c r="X10" s="1234"/>
      <c r="Y10" s="1234"/>
      <c r="Z10" s="1234"/>
      <c r="AA10" s="1234"/>
      <c r="AB10" s="1236"/>
    </row>
    <row r="11" spans="1:28" s="95" customFormat="1" ht="21" customHeight="1">
      <c r="A11" s="236"/>
      <c r="B11" s="96"/>
      <c r="C11" s="96"/>
      <c r="D11" s="96"/>
      <c r="E11" s="96"/>
      <c r="F11" s="96"/>
      <c r="G11" s="96"/>
      <c r="H11" s="96"/>
      <c r="I11" s="96"/>
      <c r="J11" s="96"/>
      <c r="K11" s="96"/>
      <c r="L11" s="96"/>
      <c r="M11" s="1237" t="s">
        <v>82</v>
      </c>
      <c r="N11" s="1237"/>
      <c r="O11" s="96"/>
      <c r="P11" s="1234"/>
      <c r="Q11" s="1234"/>
      <c r="R11" s="1234"/>
      <c r="S11" s="1234"/>
      <c r="T11" s="1234"/>
      <c r="U11" s="1234"/>
      <c r="V11" s="1234"/>
      <c r="W11" s="1234"/>
      <c r="X11" s="1234"/>
      <c r="Y11" s="1234"/>
      <c r="Z11" s="96"/>
      <c r="AA11" s="96"/>
      <c r="AB11" s="1236"/>
    </row>
    <row r="12" spans="1:28" s="95" customFormat="1" ht="21" customHeight="1">
      <c r="A12" s="236"/>
      <c r="B12" s="96"/>
      <c r="C12" s="96"/>
      <c r="D12" s="96"/>
      <c r="E12" s="96"/>
      <c r="F12" s="96"/>
      <c r="G12" s="96"/>
      <c r="H12" s="96"/>
      <c r="I12" s="96"/>
      <c r="J12" s="96"/>
      <c r="K12" s="96"/>
      <c r="L12" s="96"/>
      <c r="M12" s="96"/>
      <c r="N12" s="96"/>
      <c r="O12" s="96"/>
      <c r="P12" s="1234"/>
      <c r="Q12" s="1234"/>
      <c r="R12" s="1234"/>
      <c r="S12" s="1234"/>
      <c r="T12" s="1234"/>
      <c r="U12" s="1234"/>
      <c r="V12" s="1234"/>
      <c r="W12" s="1234"/>
      <c r="X12" s="1234"/>
      <c r="Y12" s="1234"/>
      <c r="Z12" s="96"/>
      <c r="AA12" s="96" t="s">
        <v>25</v>
      </c>
      <c r="AB12" s="1236"/>
    </row>
    <row r="13" spans="1:28" s="95" customFormat="1" ht="21" customHeight="1">
      <c r="A13" s="236"/>
      <c r="B13" s="1236"/>
      <c r="C13" s="1236"/>
      <c r="D13" s="1236"/>
      <c r="E13" s="1236"/>
      <c r="F13" s="1236"/>
      <c r="G13" s="1236"/>
      <c r="H13" s="1236"/>
      <c r="I13" s="1236"/>
      <c r="J13" s="1236"/>
      <c r="K13" s="1236"/>
      <c r="L13" s="1236"/>
      <c r="M13" s="1236"/>
      <c r="N13" s="1236"/>
      <c r="O13" s="1236"/>
      <c r="P13" s="1236"/>
      <c r="Q13" s="1236"/>
      <c r="R13" s="1236"/>
      <c r="S13" s="1236"/>
      <c r="T13" s="1236"/>
      <c r="U13" s="1236"/>
      <c r="V13" s="1236"/>
      <c r="W13" s="1236"/>
      <c r="X13" s="1236"/>
      <c r="Y13" s="1236"/>
      <c r="Z13" s="1236"/>
      <c r="AA13" s="1236"/>
      <c r="AB13" s="1236"/>
    </row>
    <row r="14" spans="1:28" s="95" customFormat="1" ht="25.5" customHeight="1">
      <c r="A14" s="236"/>
      <c r="B14" s="99"/>
      <c r="C14" s="1238" t="s">
        <v>361</v>
      </c>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38"/>
      <c r="Z14" s="1238"/>
      <c r="AA14" s="1238"/>
      <c r="AB14" s="1238"/>
    </row>
    <row r="15" spans="1:28" s="95" customFormat="1" ht="25.5" customHeight="1">
      <c r="A15" s="236"/>
      <c r="B15" s="1235" t="s">
        <v>356</v>
      </c>
      <c r="C15" s="1235"/>
      <c r="D15" s="1235"/>
      <c r="E15" s="1235"/>
      <c r="F15" s="1235"/>
      <c r="G15" s="1235"/>
      <c r="H15" s="1235"/>
      <c r="I15" s="1235"/>
      <c r="J15" s="1235"/>
      <c r="K15" s="1235"/>
      <c r="L15" s="1235"/>
      <c r="M15" s="1235"/>
      <c r="N15" s="1235"/>
      <c r="O15" s="1235"/>
      <c r="P15" s="1235"/>
      <c r="Q15" s="1235"/>
      <c r="R15" s="1235"/>
      <c r="S15" s="1235"/>
      <c r="T15" s="1235"/>
      <c r="U15" s="1235"/>
      <c r="V15" s="1235"/>
      <c r="W15" s="1235"/>
      <c r="X15" s="1235"/>
      <c r="Y15" s="1235"/>
      <c r="Z15" s="1235"/>
      <c r="AA15" s="1235"/>
      <c r="AB15" s="1235"/>
    </row>
    <row r="16" spans="1:28" s="95" customFormat="1" ht="24.75" customHeight="1">
      <c r="A16" s="236"/>
      <c r="B16" s="1235" t="s">
        <v>357</v>
      </c>
      <c r="C16" s="1235"/>
      <c r="D16" s="1235"/>
      <c r="E16" s="1235"/>
      <c r="F16" s="1235"/>
      <c r="G16" s="1235"/>
      <c r="H16" s="1235"/>
      <c r="I16" s="1235"/>
      <c r="J16" s="1235"/>
      <c r="K16" s="1235"/>
      <c r="L16" s="1235"/>
      <c r="M16" s="1235"/>
      <c r="N16" s="1235"/>
      <c r="O16" s="1235"/>
      <c r="P16" s="1235"/>
      <c r="Q16" s="1235"/>
      <c r="R16" s="1235"/>
      <c r="S16" s="1235"/>
      <c r="T16" s="1235"/>
      <c r="U16" s="1235"/>
      <c r="V16" s="1235"/>
      <c r="W16" s="1235"/>
      <c r="X16" s="1235"/>
      <c r="Y16" s="1235"/>
      <c r="Z16" s="1235"/>
      <c r="AA16" s="1235"/>
      <c r="AB16" s="1235"/>
    </row>
    <row r="17" spans="1:28" s="95" customFormat="1" ht="24.75" customHeight="1">
      <c r="A17" s="236"/>
      <c r="B17" s="370" t="s">
        <v>358</v>
      </c>
      <c r="C17" s="102"/>
      <c r="D17" s="102"/>
      <c r="E17" s="102"/>
      <c r="F17" s="102"/>
      <c r="G17" s="101"/>
      <c r="H17" s="101"/>
      <c r="I17" s="101"/>
      <c r="J17" s="101"/>
      <c r="K17" s="101"/>
      <c r="L17" s="101"/>
      <c r="M17" s="101"/>
      <c r="N17" s="101"/>
      <c r="O17" s="101"/>
      <c r="P17" s="101"/>
      <c r="Q17" s="101"/>
      <c r="R17" s="101"/>
      <c r="S17" s="101"/>
      <c r="T17" s="101"/>
      <c r="U17" s="101"/>
      <c r="V17" s="101"/>
      <c r="W17" s="101"/>
      <c r="X17" s="101"/>
      <c r="Y17" s="101"/>
      <c r="Z17" s="101"/>
      <c r="AA17" s="101"/>
      <c r="AB17" s="101"/>
    </row>
    <row r="18" spans="1:28" s="95" customFormat="1" ht="24.75" customHeight="1">
      <c r="A18" s="236"/>
      <c r="B18" s="1235" t="s">
        <v>359</v>
      </c>
      <c r="C18" s="1235"/>
      <c r="D18" s="1235"/>
      <c r="E18" s="1235"/>
      <c r="F18" s="1235"/>
      <c r="G18" s="1235"/>
      <c r="H18" s="1235"/>
      <c r="I18" s="1235"/>
      <c r="J18" s="1235"/>
      <c r="K18" s="1235"/>
      <c r="L18" s="1235"/>
      <c r="M18" s="1235"/>
      <c r="N18" s="1235"/>
      <c r="O18" s="1235"/>
      <c r="P18" s="1235"/>
      <c r="Q18" s="1235"/>
      <c r="R18" s="1235"/>
      <c r="S18" s="1235"/>
      <c r="T18" s="1235"/>
      <c r="U18" s="1235"/>
      <c r="V18" s="1235"/>
      <c r="W18" s="1235"/>
      <c r="X18" s="1235"/>
      <c r="Y18" s="1235"/>
      <c r="Z18" s="1235"/>
      <c r="AA18" s="1235"/>
      <c r="AB18" s="1235"/>
    </row>
    <row r="19" spans="1:28" s="95" customFormat="1" ht="24.75" customHeight="1">
      <c r="A19" s="236"/>
      <c r="B19" s="1235" t="s">
        <v>479</v>
      </c>
      <c r="C19" s="1235"/>
      <c r="D19" s="1235"/>
      <c r="E19" s="1235"/>
      <c r="F19" s="1235"/>
      <c r="G19" s="1235"/>
      <c r="H19" s="1235"/>
      <c r="I19" s="1235"/>
      <c r="J19" s="1235"/>
      <c r="K19" s="1235"/>
      <c r="L19" s="1235"/>
      <c r="M19" s="1235"/>
      <c r="N19" s="1235"/>
      <c r="O19" s="1235"/>
      <c r="P19" s="1235"/>
      <c r="Q19" s="1235"/>
      <c r="R19" s="1235"/>
      <c r="S19" s="1235"/>
      <c r="T19" s="1235"/>
      <c r="U19" s="1235"/>
      <c r="V19" s="1235"/>
      <c r="W19" s="1235"/>
      <c r="X19" s="1235"/>
      <c r="Y19" s="1235"/>
      <c r="Z19" s="1235"/>
      <c r="AA19" s="1235"/>
      <c r="AB19" s="1235"/>
    </row>
    <row r="20" spans="1:28" s="95" customFormat="1" ht="24.75" customHeight="1">
      <c r="A20" s="236"/>
      <c r="B20" s="1235" t="s">
        <v>360</v>
      </c>
      <c r="C20" s="1235"/>
      <c r="D20" s="1235"/>
      <c r="E20" s="1235"/>
      <c r="F20" s="1235"/>
      <c r="G20" s="1235"/>
      <c r="H20" s="1235"/>
      <c r="I20" s="1235"/>
      <c r="J20" s="1235"/>
      <c r="K20" s="1235"/>
      <c r="L20" s="1235"/>
      <c r="M20" s="1235"/>
      <c r="N20" s="1235"/>
      <c r="O20" s="1235"/>
      <c r="P20" s="1235"/>
      <c r="Q20" s="1235"/>
      <c r="R20" s="1235"/>
      <c r="S20" s="1235"/>
      <c r="T20" s="1235"/>
      <c r="U20" s="1235"/>
      <c r="V20" s="1235"/>
      <c r="W20" s="1235"/>
      <c r="X20" s="1235"/>
      <c r="Y20" s="99"/>
      <c r="Z20" s="99"/>
      <c r="AA20" s="99"/>
      <c r="AB20" s="99"/>
    </row>
    <row r="21" spans="1:28" s="95" customFormat="1" ht="21" customHeight="1">
      <c r="A21" s="236"/>
      <c r="B21" s="1235"/>
      <c r="C21" s="1235"/>
      <c r="D21" s="1235"/>
      <c r="E21" s="1235"/>
      <c r="F21" s="1235"/>
      <c r="G21" s="1235"/>
      <c r="H21" s="1235"/>
      <c r="I21" s="1235"/>
      <c r="J21" s="1235"/>
      <c r="K21" s="1235"/>
      <c r="L21" s="1235"/>
      <c r="M21" s="1235"/>
      <c r="N21" s="1235"/>
      <c r="O21" s="1235"/>
      <c r="P21" s="1235"/>
      <c r="Q21" s="1235"/>
      <c r="R21" s="1235"/>
      <c r="S21" s="1235"/>
      <c r="T21" s="1235"/>
      <c r="U21" s="1235"/>
      <c r="V21" s="1235"/>
      <c r="W21" s="1235"/>
      <c r="X21" s="1235"/>
      <c r="Y21" s="1235"/>
      <c r="Z21" s="1235"/>
      <c r="AA21" s="1235"/>
      <c r="AB21" s="1235"/>
    </row>
    <row r="22" spans="1:28" s="95" customFormat="1" ht="21" customHeight="1">
      <c r="A22" s="236"/>
      <c r="B22" s="1236" t="s">
        <v>83</v>
      </c>
      <c r="C22" s="1236"/>
      <c r="D22" s="1236"/>
      <c r="E22" s="1236"/>
      <c r="F22" s="1236"/>
      <c r="G22" s="1236"/>
      <c r="H22" s="1236"/>
      <c r="I22" s="1236"/>
      <c r="J22" s="1236"/>
      <c r="K22" s="1236"/>
      <c r="L22" s="1236"/>
      <c r="M22" s="1236"/>
      <c r="N22" s="1236"/>
      <c r="O22" s="1236"/>
      <c r="P22" s="1236"/>
      <c r="Q22" s="1236"/>
      <c r="R22" s="1236"/>
      <c r="S22" s="1236"/>
      <c r="T22" s="1236"/>
      <c r="U22" s="1236"/>
      <c r="V22" s="1236"/>
      <c r="W22" s="1236"/>
      <c r="X22" s="1236"/>
      <c r="Y22" s="1236"/>
      <c r="Z22" s="1236"/>
      <c r="AA22" s="1236"/>
      <c r="AB22" s="1236"/>
    </row>
    <row r="23" spans="1:28" s="95" customFormat="1" ht="21" customHeight="1">
      <c r="A23" s="236"/>
      <c r="B23" s="1236"/>
      <c r="C23" s="1236"/>
      <c r="D23" s="1236"/>
      <c r="E23" s="1236"/>
      <c r="F23" s="1236"/>
      <c r="G23" s="1236"/>
      <c r="H23" s="1236"/>
      <c r="I23" s="1236"/>
      <c r="J23" s="1236"/>
      <c r="K23" s="1236"/>
      <c r="L23" s="1236"/>
      <c r="M23" s="1236"/>
      <c r="N23" s="1236"/>
      <c r="O23" s="1236"/>
      <c r="P23" s="1236"/>
      <c r="Q23" s="1236"/>
      <c r="R23" s="1236"/>
      <c r="S23" s="1236"/>
      <c r="T23" s="1236"/>
      <c r="U23" s="1236"/>
      <c r="V23" s="1236"/>
      <c r="W23" s="1236"/>
      <c r="X23" s="1236"/>
      <c r="Y23" s="1236"/>
      <c r="Z23" s="1236"/>
      <c r="AA23" s="1236"/>
      <c r="AB23" s="1236"/>
    </row>
    <row r="24" spans="1:28" s="95" customFormat="1" ht="21" customHeight="1">
      <c r="A24" s="236"/>
      <c r="B24" s="1236"/>
      <c r="C24" s="1236"/>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6"/>
      <c r="AA24" s="1236"/>
      <c r="AB24" s="1236"/>
    </row>
    <row r="25" spans="1:28" s="95" customFormat="1" ht="21" customHeight="1">
      <c r="A25" s="236"/>
      <c r="B25" s="1240" t="s">
        <v>50</v>
      </c>
      <c r="C25" s="1240"/>
      <c r="D25" s="1235" t="s">
        <v>288</v>
      </c>
      <c r="E25" s="1235"/>
      <c r="F25" s="1235"/>
      <c r="G25" s="1235"/>
      <c r="H25" s="96"/>
      <c r="I25" s="1234"/>
      <c r="J25" s="1234"/>
      <c r="K25" s="1234"/>
      <c r="L25" s="1234"/>
      <c r="M25" s="1234"/>
      <c r="N25" s="1234"/>
      <c r="O25" s="1234"/>
      <c r="P25" s="1234"/>
      <c r="Q25" s="1234"/>
      <c r="R25" s="1234"/>
      <c r="S25" s="1234"/>
      <c r="T25" s="1234"/>
      <c r="U25" s="1234"/>
      <c r="V25" s="1234"/>
      <c r="W25" s="1234"/>
      <c r="X25" s="1234"/>
      <c r="Y25" s="1234"/>
      <c r="Z25" s="1234"/>
      <c r="AA25" s="1234"/>
      <c r="AB25" s="102"/>
    </row>
    <row r="26" spans="1:28" s="95" customFormat="1" ht="21" customHeight="1">
      <c r="A26" s="236"/>
      <c r="B26" s="1240"/>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row>
    <row r="27" spans="1:28" s="95" customFormat="1" ht="21" customHeight="1">
      <c r="A27" s="236"/>
      <c r="B27" s="1240"/>
      <c r="C27" s="1240"/>
      <c r="D27" s="1240"/>
      <c r="E27" s="1240"/>
      <c r="F27" s="1240"/>
      <c r="G27" s="1240"/>
      <c r="H27" s="1240"/>
      <c r="I27" s="1240"/>
      <c r="J27" s="1240"/>
      <c r="K27" s="1240"/>
      <c r="L27" s="1240"/>
      <c r="M27" s="1240"/>
      <c r="N27" s="1240"/>
      <c r="O27" s="1240"/>
      <c r="P27" s="1240"/>
      <c r="Q27" s="1240"/>
      <c r="R27" s="1240"/>
      <c r="S27" s="1240"/>
      <c r="T27" s="1240"/>
      <c r="U27" s="1240"/>
      <c r="V27" s="1240"/>
      <c r="W27" s="1240"/>
      <c r="X27" s="1240"/>
      <c r="Y27" s="1240"/>
      <c r="Z27" s="1240"/>
      <c r="AA27" s="1240"/>
      <c r="AB27" s="1240"/>
    </row>
    <row r="28" spans="1:28" s="95" customFormat="1" ht="21" customHeight="1">
      <c r="A28" s="236"/>
      <c r="B28" s="1240" t="s">
        <v>51</v>
      </c>
      <c r="C28" s="1240"/>
      <c r="D28" s="1235" t="s">
        <v>84</v>
      </c>
      <c r="E28" s="1235"/>
      <c r="F28" s="1235"/>
      <c r="G28" s="1235"/>
      <c r="H28" s="96"/>
      <c r="I28" s="96"/>
      <c r="J28" s="96"/>
      <c r="K28" s="96"/>
      <c r="L28" s="96"/>
      <c r="M28" s="96"/>
      <c r="N28" s="1236"/>
      <c r="O28" s="1236"/>
      <c r="P28" s="1236"/>
      <c r="Q28" s="1236"/>
      <c r="R28" s="1236"/>
      <c r="S28" s="1236"/>
      <c r="T28" s="1236"/>
      <c r="U28" s="1236"/>
      <c r="V28" s="1236"/>
      <c r="W28" s="1236"/>
      <c r="X28" s="1236"/>
      <c r="Y28" s="1236"/>
      <c r="Z28" s="1236"/>
      <c r="AA28" s="1236"/>
      <c r="AB28" s="1236"/>
    </row>
    <row r="29" spans="1:28" s="95" customFormat="1" ht="21" customHeight="1">
      <c r="A29" s="236"/>
      <c r="B29" s="1236"/>
      <c r="C29" s="1236"/>
      <c r="D29" s="99" t="s">
        <v>31</v>
      </c>
      <c r="E29" s="100" t="s">
        <v>76</v>
      </c>
      <c r="F29" s="99" t="s">
        <v>59</v>
      </c>
      <c r="G29" s="101" t="s">
        <v>77</v>
      </c>
      <c r="H29" s="96"/>
      <c r="I29" s="1242"/>
      <c r="J29" s="1242"/>
      <c r="K29" s="1242"/>
      <c r="L29" s="1242"/>
      <c r="M29" s="1242"/>
      <c r="N29" s="1242"/>
      <c r="O29" s="1242"/>
      <c r="P29" s="1242"/>
      <c r="Q29" s="1242"/>
      <c r="R29" s="1242"/>
      <c r="S29" s="1242"/>
      <c r="T29" s="1242"/>
      <c r="U29" s="1242"/>
      <c r="V29" s="1242"/>
      <c r="W29" s="1242"/>
      <c r="X29" s="1242"/>
      <c r="Y29" s="1242"/>
      <c r="Z29" s="1242"/>
      <c r="AA29" s="1242"/>
      <c r="AB29" s="102"/>
    </row>
    <row r="30" spans="1:28" s="95" customFormat="1" ht="21" customHeight="1">
      <c r="A30" s="236"/>
      <c r="B30" s="1236"/>
      <c r="C30" s="1236"/>
      <c r="D30" s="99" t="s">
        <v>33</v>
      </c>
      <c r="E30" s="100" t="s">
        <v>76</v>
      </c>
      <c r="F30" s="99" t="s">
        <v>85</v>
      </c>
      <c r="G30" s="101" t="s">
        <v>77</v>
      </c>
      <c r="H30" s="96"/>
      <c r="I30" s="1242"/>
      <c r="J30" s="1242"/>
      <c r="K30" s="1242"/>
      <c r="L30" s="1242"/>
      <c r="M30" s="1242"/>
      <c r="N30" s="1242"/>
      <c r="O30" s="1242"/>
      <c r="P30" s="1242"/>
      <c r="Q30" s="1242"/>
      <c r="R30" s="1242"/>
      <c r="S30" s="1242"/>
      <c r="T30" s="1242"/>
      <c r="U30" s="1242"/>
      <c r="V30" s="1242"/>
      <c r="W30" s="1242"/>
      <c r="X30" s="1242"/>
      <c r="Y30" s="1242"/>
      <c r="Z30" s="1242"/>
      <c r="AA30" s="1242"/>
      <c r="AB30" s="102"/>
    </row>
    <row r="31" spans="1:28" s="95" customFormat="1" ht="21" customHeight="1">
      <c r="A31" s="236"/>
      <c r="B31" s="1236"/>
      <c r="C31" s="1236"/>
      <c r="D31" s="99"/>
      <c r="E31" s="100" t="s">
        <v>76</v>
      </c>
      <c r="F31" s="99" t="s">
        <v>86</v>
      </c>
      <c r="G31" s="101" t="s">
        <v>77</v>
      </c>
      <c r="H31" s="96"/>
      <c r="I31" s="1242"/>
      <c r="J31" s="1242"/>
      <c r="K31" s="1242"/>
      <c r="L31" s="1242"/>
      <c r="M31" s="1242"/>
      <c r="N31" s="1242"/>
      <c r="O31" s="1242"/>
      <c r="P31" s="1242"/>
      <c r="Q31" s="1242"/>
      <c r="R31" s="1242"/>
      <c r="S31" s="1242"/>
      <c r="T31" s="1242"/>
      <c r="U31" s="1242"/>
      <c r="V31" s="1242"/>
      <c r="W31" s="1242"/>
      <c r="X31" s="1242"/>
      <c r="Y31" s="1242"/>
      <c r="Z31" s="1242"/>
      <c r="AA31" s="1242"/>
      <c r="AB31" s="102"/>
    </row>
    <row r="32" spans="1:28" s="95" customFormat="1" ht="21" customHeight="1">
      <c r="A32" s="236"/>
      <c r="B32" s="1236"/>
      <c r="C32" s="1236"/>
      <c r="D32" s="1236"/>
      <c r="E32" s="1236"/>
      <c r="F32" s="1236"/>
      <c r="G32" s="1236"/>
      <c r="H32" s="1236"/>
      <c r="I32" s="1236"/>
      <c r="J32" s="1236"/>
      <c r="K32" s="1236"/>
      <c r="L32" s="1236"/>
      <c r="M32" s="1236"/>
      <c r="N32" s="1236"/>
      <c r="O32" s="1236"/>
      <c r="P32" s="1236"/>
      <c r="Q32" s="1236"/>
      <c r="R32" s="1236"/>
      <c r="S32" s="1236"/>
      <c r="T32" s="1236"/>
      <c r="U32" s="1236"/>
      <c r="V32" s="1236"/>
      <c r="W32" s="1236"/>
      <c r="X32" s="1236"/>
      <c r="Y32" s="1236"/>
      <c r="Z32" s="1236"/>
      <c r="AA32" s="1236"/>
      <c r="AB32" s="1236"/>
    </row>
    <row r="33" spans="1:28" s="95" customFormat="1" ht="21" customHeight="1">
      <c r="A33" s="236"/>
      <c r="B33" s="1236"/>
      <c r="C33" s="1236"/>
      <c r="D33" s="1236"/>
      <c r="E33" s="1236"/>
      <c r="F33" s="1236"/>
      <c r="G33" s="1236"/>
      <c r="H33" s="1236"/>
      <c r="I33" s="1236"/>
      <c r="J33" s="1236"/>
      <c r="K33" s="1236"/>
      <c r="L33" s="1236"/>
      <c r="M33" s="1236"/>
      <c r="N33" s="1236"/>
      <c r="O33" s="1236"/>
      <c r="P33" s="1236"/>
      <c r="Q33" s="1236"/>
      <c r="R33" s="1236"/>
      <c r="S33" s="1236"/>
      <c r="T33" s="1236"/>
      <c r="U33" s="1236"/>
      <c r="V33" s="1236"/>
      <c r="W33" s="1236"/>
      <c r="X33" s="1236"/>
      <c r="Y33" s="1236"/>
      <c r="Z33" s="1236"/>
      <c r="AA33" s="1236"/>
      <c r="AB33" s="1236"/>
    </row>
    <row r="34" spans="1:28" s="95" customFormat="1" ht="21" customHeight="1">
      <c r="A34" s="236"/>
      <c r="B34" s="1236"/>
      <c r="C34" s="1236"/>
      <c r="D34" s="1236"/>
      <c r="E34" s="1236"/>
      <c r="F34" s="1236"/>
      <c r="G34" s="1236"/>
      <c r="H34" s="1236"/>
      <c r="I34" s="1236"/>
      <c r="J34" s="1236"/>
      <c r="K34" s="1236"/>
      <c r="L34" s="1236"/>
      <c r="M34" s="1236"/>
      <c r="N34" s="1236"/>
      <c r="O34" s="1236"/>
      <c r="P34" s="1236"/>
      <c r="Q34" s="1236"/>
      <c r="R34" s="1236"/>
      <c r="S34" s="1236"/>
      <c r="T34" s="1236"/>
      <c r="U34" s="1236"/>
      <c r="V34" s="1236"/>
      <c r="W34" s="1236"/>
      <c r="X34" s="1236"/>
      <c r="Y34" s="1236"/>
      <c r="Z34" s="1236"/>
      <c r="AA34" s="1236"/>
      <c r="AB34" s="1236"/>
    </row>
    <row r="35" spans="1:28" s="95" customFormat="1" ht="18" customHeight="1">
      <c r="A35" s="236"/>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row>
    <row r="36" spans="1:28" s="95" customFormat="1" ht="13.5">
      <c r="A36" s="236"/>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row>
    <row r="37" spans="1:28" s="95" customFormat="1" ht="13.5">
      <c r="A37" s="236"/>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row>
  </sheetData>
  <sheetProtection/>
  <mergeCells count="43">
    <mergeCell ref="B20:X20"/>
    <mergeCell ref="B32:AB34"/>
    <mergeCell ref="B29:C31"/>
    <mergeCell ref="I29:AA29"/>
    <mergeCell ref="I31:AA31"/>
    <mergeCell ref="I30:AA30"/>
    <mergeCell ref="B28:C28"/>
    <mergeCell ref="I25:AA25"/>
    <mergeCell ref="N28:AB28"/>
    <mergeCell ref="B26:AB27"/>
    <mergeCell ref="D25:G25"/>
    <mergeCell ref="D28:G28"/>
    <mergeCell ref="B25:C25"/>
    <mergeCell ref="B2:AB2"/>
    <mergeCell ref="B3:H3"/>
    <mergeCell ref="Q3:AB3"/>
    <mergeCell ref="B4:AB4"/>
    <mergeCell ref="N3:P3"/>
    <mergeCell ref="B19:AB19"/>
    <mergeCell ref="S5:T5"/>
    <mergeCell ref="V5:W5"/>
    <mergeCell ref="Y5:Z5"/>
    <mergeCell ref="N7:AB7"/>
    <mergeCell ref="B5:P5"/>
    <mergeCell ref="B6:AB6"/>
    <mergeCell ref="Q5:R5"/>
    <mergeCell ref="B23:AB24"/>
    <mergeCell ref="C14:AB14"/>
    <mergeCell ref="H10:L10"/>
    <mergeCell ref="B13:AB13"/>
    <mergeCell ref="B22:AB22"/>
    <mergeCell ref="M11:N11"/>
    <mergeCell ref="B21:AB21"/>
    <mergeCell ref="P11:Y11"/>
    <mergeCell ref="P12:Y12"/>
    <mergeCell ref="B18:AB18"/>
    <mergeCell ref="P10:AA10"/>
    <mergeCell ref="B15:AB15"/>
    <mergeCell ref="B16:AB16"/>
    <mergeCell ref="AB8:AB12"/>
    <mergeCell ref="M9:N9"/>
    <mergeCell ref="P9:AA9"/>
    <mergeCell ref="O8:AA8"/>
  </mergeCells>
  <dataValidations count="1">
    <dataValidation allowBlank="1" showInputMessage="1" showErrorMessage="1" sqref="P1:AA9 A1:A65536 J17:L24 B17:I65536 P11:Z11 I1:L9 J32:AA65536 J26:AA28 AB1:IV65536 M1:O24 P12:AA24 I11:L13 B1:H13 B14:L16"/>
  </dataValidations>
  <hyperlinks>
    <hyperlink ref="A1" location="共通事項入力Sheet!A1" display="共通事項入力Sheet!A1"/>
  </hyperlinks>
  <printOptions horizontalCentered="1" verticalCentered="1"/>
  <pageMargins left="0.9055118110236221" right="0.5905511811023623" top="0.7874015748031497" bottom="0.3937007874015748" header="0.1968503937007874" footer="0.1968503937007874"/>
  <pageSetup blackAndWhite="1"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ER27"/>
  <sheetViews>
    <sheetView view="pageBreakPreview" zoomScaleNormal="80" zoomScaleSheetLayoutView="100" zoomScalePageLayoutView="0" workbookViewId="0" topLeftCell="A1">
      <selection activeCell="A1" sqref="A1"/>
    </sheetView>
  </sheetViews>
  <sheetFormatPr defaultColWidth="8.796875" defaultRowHeight="21.75" customHeight="1"/>
  <cols>
    <col min="1" max="1" width="3.59765625" style="232" customWidth="1"/>
    <col min="2" max="148" width="0.8984375" style="48" customWidth="1"/>
    <col min="149" max="16384" width="9" style="48" customWidth="1"/>
  </cols>
  <sheetData>
    <row r="1" s="471" customFormat="1" ht="19.5" customHeight="1">
      <c r="A1" s="450" t="s">
        <v>414</v>
      </c>
    </row>
    <row r="2" spans="2:148" ht="17.25" customHeight="1">
      <c r="B2" s="49"/>
      <c r="C2" s="1249" t="s">
        <v>620</v>
      </c>
      <c r="D2" s="1249"/>
      <c r="E2" s="1249"/>
      <c r="F2" s="1249"/>
      <c r="G2" s="1249"/>
      <c r="H2" s="1249"/>
      <c r="I2" s="1249"/>
      <c r="J2" s="1249"/>
      <c r="K2" s="1249"/>
      <c r="L2" s="1249"/>
      <c r="M2" s="1249"/>
      <c r="N2" s="1249"/>
      <c r="O2" s="1249"/>
      <c r="P2" s="1249"/>
      <c r="Q2" s="1249"/>
      <c r="R2" s="1249"/>
      <c r="S2" s="1249"/>
      <c r="T2" s="1249"/>
      <c r="U2" s="1249"/>
      <c r="V2" s="1249"/>
      <c r="W2" s="1249"/>
      <c r="X2" s="1249"/>
      <c r="Y2" s="1249"/>
      <c r="Z2" s="1249"/>
      <c r="AA2" s="1249"/>
      <c r="AB2" s="1249"/>
      <c r="AC2" s="1249"/>
      <c r="AD2" s="1249"/>
      <c r="AE2" s="1249"/>
      <c r="AF2" s="1249"/>
      <c r="AG2" s="1249"/>
      <c r="AH2" s="1249"/>
      <c r="AI2" s="1249"/>
      <c r="AJ2" s="49"/>
      <c r="AK2" s="49"/>
      <c r="AL2" s="49"/>
      <c r="AM2" s="49"/>
      <c r="AN2" s="49"/>
      <c r="AO2" s="49"/>
      <c r="AP2" s="49"/>
      <c r="AQ2" s="49"/>
      <c r="AR2" s="49"/>
      <c r="AS2" s="49"/>
      <c r="AT2" s="49"/>
      <c r="AU2" s="49"/>
      <c r="AV2" s="49"/>
      <c r="AW2" s="50"/>
      <c r="AX2" s="54"/>
      <c r="AY2" s="54"/>
      <c r="AZ2" s="54"/>
      <c r="BA2" s="54"/>
      <c r="BB2" s="54"/>
      <c r="BC2" s="54"/>
      <c r="BD2" s="54"/>
      <c r="BE2" s="54"/>
      <c r="BF2" s="54"/>
      <c r="BG2" s="54"/>
      <c r="BH2" s="54"/>
      <c r="BI2" s="54"/>
      <c r="BJ2" s="54"/>
      <c r="BK2" s="54"/>
      <c r="BL2" s="54"/>
      <c r="BM2" s="54"/>
      <c r="BN2" s="54"/>
      <c r="BO2" s="54"/>
      <c r="BP2" s="299"/>
      <c r="BQ2" s="299"/>
      <c r="BR2" s="299"/>
      <c r="BS2" s="299"/>
      <c r="BT2" s="299"/>
      <c r="BU2" s="299"/>
      <c r="BV2" s="299"/>
      <c r="BW2" s="299"/>
      <c r="BX2" s="299"/>
      <c r="BY2" s="299"/>
      <c r="BZ2" s="299"/>
      <c r="CA2" s="299"/>
      <c r="CB2" s="299"/>
      <c r="CC2" s="299"/>
      <c r="CD2" s="299"/>
      <c r="CE2" s="299"/>
      <c r="CF2" s="299"/>
      <c r="CG2" s="299"/>
      <c r="CH2" s="299"/>
      <c r="CI2" s="299"/>
      <c r="CJ2" s="299"/>
      <c r="CK2" s="299"/>
      <c r="CL2" s="299"/>
      <c r="CM2" s="299"/>
      <c r="CN2" s="299"/>
      <c r="CO2" s="299"/>
      <c r="CP2" s="299"/>
      <c r="CQ2" s="299"/>
      <c r="CR2" s="299"/>
      <c r="CS2" s="299"/>
      <c r="CT2" s="299"/>
      <c r="CU2" s="299"/>
      <c r="CV2" s="299"/>
      <c r="CW2" s="299"/>
      <c r="CX2" s="299"/>
      <c r="CY2" s="299"/>
      <c r="CZ2" s="299"/>
      <c r="DA2" s="299"/>
      <c r="DB2" s="299"/>
      <c r="DC2" s="299"/>
      <c r="DD2" s="299"/>
      <c r="DE2" s="299"/>
      <c r="DF2" s="299"/>
      <c r="DG2" s="299"/>
      <c r="DH2" s="299"/>
      <c r="DI2" s="299"/>
      <c r="DJ2" s="299"/>
      <c r="DK2" s="299"/>
      <c r="DL2" s="1248" t="s">
        <v>590</v>
      </c>
      <c r="DM2" s="1248"/>
      <c r="DN2" s="1248"/>
      <c r="DO2" s="1248"/>
      <c r="DP2" s="1248"/>
      <c r="DQ2" s="1248"/>
      <c r="DR2" s="1247"/>
      <c r="DS2" s="1247"/>
      <c r="DT2" s="1247"/>
      <c r="DU2" s="1247"/>
      <c r="DV2" s="1247"/>
      <c r="DW2" s="1247"/>
      <c r="DX2" s="1248" t="s">
        <v>380</v>
      </c>
      <c r="DY2" s="1248"/>
      <c r="DZ2" s="1248"/>
      <c r="EA2" s="1247"/>
      <c r="EB2" s="1247"/>
      <c r="EC2" s="1247"/>
      <c r="ED2" s="1247"/>
      <c r="EE2" s="1247"/>
      <c r="EF2" s="1247"/>
      <c r="EG2" s="1248" t="s">
        <v>381</v>
      </c>
      <c r="EH2" s="1248"/>
      <c r="EI2" s="1248"/>
      <c r="EJ2" s="1247"/>
      <c r="EK2" s="1247"/>
      <c r="EL2" s="1247"/>
      <c r="EM2" s="1247"/>
      <c r="EN2" s="1247"/>
      <c r="EO2" s="1247"/>
      <c r="EP2" s="1248" t="s">
        <v>382</v>
      </c>
      <c r="EQ2" s="1248"/>
      <c r="ER2" s="1248"/>
    </row>
    <row r="3" spans="2:148" ht="17.25" customHeight="1">
      <c r="B3" s="49"/>
      <c r="C3" s="368"/>
      <c r="D3" s="368"/>
      <c r="E3" s="368"/>
      <c r="F3" s="368"/>
      <c r="G3" s="368"/>
      <c r="H3" s="368"/>
      <c r="I3" s="368"/>
      <c r="J3" s="368"/>
      <c r="K3" s="368"/>
      <c r="L3" s="368"/>
      <c r="M3" s="368"/>
      <c r="N3" s="368"/>
      <c r="O3" s="368"/>
      <c r="P3" s="368"/>
      <c r="Q3" s="368"/>
      <c r="R3" s="368"/>
      <c r="S3" s="368"/>
      <c r="T3" s="138"/>
      <c r="U3" s="138"/>
      <c r="V3" s="138"/>
      <c r="W3" s="368"/>
      <c r="X3" s="368"/>
      <c r="Y3" s="368"/>
      <c r="Z3" s="49"/>
      <c r="AA3" s="49"/>
      <c r="AB3" s="49"/>
      <c r="AC3" s="49"/>
      <c r="AD3" s="49"/>
      <c r="AE3" s="49"/>
      <c r="AF3" s="49"/>
      <c r="AG3" s="49"/>
      <c r="AH3" s="49"/>
      <c r="AI3" s="49"/>
      <c r="AJ3" s="49"/>
      <c r="AK3" s="49"/>
      <c r="AL3" s="49"/>
      <c r="AM3" s="49"/>
      <c r="AN3" s="49"/>
      <c r="AO3" s="49"/>
      <c r="AP3" s="49"/>
      <c r="AQ3" s="49"/>
      <c r="AR3" s="49"/>
      <c r="AS3" s="49"/>
      <c r="AT3" s="49"/>
      <c r="AU3" s="49"/>
      <c r="AV3" s="49"/>
      <c r="AW3" s="50"/>
      <c r="AX3" s="54"/>
      <c r="AY3" s="54"/>
      <c r="AZ3" s="54"/>
      <c r="BA3" s="54"/>
      <c r="BB3" s="54"/>
      <c r="BC3" s="54"/>
      <c r="BD3" s="54"/>
      <c r="BE3" s="54"/>
      <c r="BF3" s="1250"/>
      <c r="BG3" s="1252"/>
      <c r="BH3" s="1252"/>
      <c r="BI3" s="1252"/>
      <c r="BJ3" s="1252"/>
      <c r="BK3" s="1268"/>
      <c r="BL3" s="1269"/>
      <c r="BM3" s="1269"/>
      <c r="BN3" s="1250"/>
      <c r="BO3" s="1250"/>
      <c r="BP3" s="1250"/>
      <c r="BQ3" s="1250"/>
      <c r="BR3" s="1250"/>
      <c r="BS3" s="1250"/>
      <c r="BT3" s="1250"/>
      <c r="BU3" s="1250"/>
      <c r="BV3" s="1250"/>
      <c r="BW3" s="1250"/>
      <c r="BX3" s="1250"/>
      <c r="BY3" s="1250"/>
      <c r="BZ3" s="1250"/>
      <c r="CA3" s="1250"/>
      <c r="CB3" s="1250"/>
      <c r="CC3" s="1250"/>
      <c r="CD3" s="1250"/>
      <c r="CE3" s="1250"/>
      <c r="CF3" s="1250"/>
      <c r="CG3" s="1250"/>
      <c r="CH3" s="1250"/>
      <c r="CI3" s="1250"/>
      <c r="CJ3" s="1250"/>
      <c r="CK3" s="1250"/>
      <c r="CL3" s="1250"/>
      <c r="CM3" s="1250"/>
      <c r="CN3" s="1250"/>
      <c r="CO3" s="1250"/>
      <c r="CP3" s="1250"/>
      <c r="CQ3" s="1250"/>
      <c r="CR3" s="1250"/>
      <c r="CS3" s="1252"/>
      <c r="CT3" s="1252"/>
      <c r="CU3" s="1252"/>
      <c r="CV3" s="1252"/>
      <c r="CW3" s="1252"/>
      <c r="CX3" s="1252"/>
      <c r="CY3" s="1252"/>
      <c r="CZ3" s="1252"/>
      <c r="DA3" s="1252"/>
      <c r="DB3" s="1250"/>
      <c r="DC3" s="1252"/>
      <c r="DD3" s="1252"/>
      <c r="DE3" s="1252"/>
      <c r="DF3" s="1252"/>
      <c r="DG3" s="1252"/>
      <c r="DH3" s="1252"/>
      <c r="DI3" s="1252"/>
      <c r="DJ3" s="1252"/>
      <c r="DK3" s="1252"/>
      <c r="DL3" s="1261"/>
      <c r="DM3" s="1262"/>
      <c r="DN3" s="1262"/>
      <c r="DO3" s="1262"/>
      <c r="DP3" s="1262"/>
      <c r="DQ3" s="1262"/>
      <c r="DR3" s="1262"/>
      <c r="DS3" s="1262"/>
      <c r="DT3" s="1262"/>
      <c r="DU3" s="1262"/>
      <c r="DV3" s="1262"/>
      <c r="DW3" s="1262"/>
      <c r="DX3" s="1262"/>
      <c r="DY3" s="1262"/>
      <c r="DZ3" s="1262"/>
      <c r="EA3" s="1262"/>
      <c r="EB3" s="1262"/>
      <c r="EC3" s="1262"/>
      <c r="ED3" s="1262"/>
      <c r="EE3" s="1262"/>
      <c r="EF3" s="1262"/>
      <c r="EG3" s="1262"/>
      <c r="EH3" s="1262"/>
      <c r="EI3" s="1262"/>
      <c r="EJ3" s="1262"/>
      <c r="EK3" s="1262"/>
      <c r="EL3" s="1262"/>
      <c r="EM3" s="1262"/>
      <c r="EN3" s="1262"/>
      <c r="EO3" s="1262"/>
      <c r="EP3" s="1262"/>
      <c r="EQ3" s="1262"/>
      <c r="ER3" s="1262"/>
    </row>
    <row r="4" spans="2:148" ht="17.25" customHeight="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12"/>
      <c r="AX4" s="52"/>
      <c r="AY4" s="52"/>
      <c r="AZ4" s="52"/>
      <c r="BA4" s="52"/>
      <c r="BB4" s="52"/>
      <c r="BC4" s="52"/>
      <c r="BD4" s="52"/>
      <c r="BE4" s="10"/>
      <c r="BF4" s="1253"/>
      <c r="BG4" s="1254"/>
      <c r="BH4" s="1254"/>
      <c r="BI4" s="1254"/>
      <c r="BJ4" s="1254"/>
      <c r="BK4" s="1269"/>
      <c r="BL4" s="1269"/>
      <c r="BM4" s="1269"/>
      <c r="BN4" s="744"/>
      <c r="BO4" s="744"/>
      <c r="BP4" s="744"/>
      <c r="BQ4" s="744"/>
      <c r="BR4" s="744"/>
      <c r="BS4" s="744"/>
      <c r="BT4" s="744"/>
      <c r="BU4" s="744"/>
      <c r="BV4" s="744"/>
      <c r="BW4" s="744"/>
      <c r="BX4" s="744"/>
      <c r="BY4" s="744"/>
      <c r="BZ4" s="744"/>
      <c r="CA4" s="744"/>
      <c r="CB4" s="744"/>
      <c r="CC4" s="744"/>
      <c r="CD4" s="744"/>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1262"/>
      <c r="DD4" s="1262"/>
      <c r="DE4" s="1262"/>
      <c r="DF4" s="1262"/>
      <c r="DG4" s="1262"/>
      <c r="DH4" s="1262"/>
      <c r="DI4" s="1262"/>
      <c r="DJ4" s="1262"/>
      <c r="DK4" s="1262"/>
      <c r="DL4" s="744"/>
      <c r="DM4" s="1262"/>
      <c r="DN4" s="1262"/>
      <c r="DO4" s="1262"/>
      <c r="DP4" s="1262"/>
      <c r="DQ4" s="1262"/>
      <c r="DR4" s="1262"/>
      <c r="DS4" s="1262"/>
      <c r="DT4" s="1262"/>
      <c r="DU4" s="1262"/>
      <c r="DV4" s="1262"/>
      <c r="DW4" s="1262"/>
      <c r="DX4" s="1262"/>
      <c r="DY4" s="1262"/>
      <c r="DZ4" s="1262"/>
      <c r="EA4" s="1262"/>
      <c r="EB4" s="1262"/>
      <c r="EC4" s="1262"/>
      <c r="ED4" s="1262"/>
      <c r="EE4" s="1262"/>
      <c r="EF4" s="1262"/>
      <c r="EG4" s="1262"/>
      <c r="EH4" s="1262"/>
      <c r="EI4" s="1262"/>
      <c r="EJ4" s="1262"/>
      <c r="EK4" s="1262"/>
      <c r="EL4" s="1262"/>
      <c r="EM4" s="1262"/>
      <c r="EN4" s="1262"/>
      <c r="EO4" s="1262"/>
      <c r="EP4" s="1262"/>
      <c r="EQ4" s="1262"/>
      <c r="ER4" s="1262"/>
    </row>
    <row r="5" spans="2:148" ht="17.25" customHeight="1">
      <c r="B5" s="49"/>
      <c r="C5" s="49"/>
      <c r="D5" s="49"/>
      <c r="E5" s="49"/>
      <c r="F5" s="1251" t="s">
        <v>545</v>
      </c>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c r="AI5" s="1251"/>
      <c r="AJ5" s="1251"/>
      <c r="AK5" s="1251"/>
      <c r="AL5" s="1251"/>
      <c r="AM5" s="1251"/>
      <c r="AN5" s="1251"/>
      <c r="AO5" s="1251"/>
      <c r="AP5" s="1251"/>
      <c r="AQ5" s="1251"/>
      <c r="AR5" s="1251"/>
      <c r="AS5" s="49"/>
      <c r="AT5" s="49"/>
      <c r="AU5" s="49"/>
      <c r="AV5" s="49"/>
      <c r="AW5" s="12"/>
      <c r="AX5" s="52"/>
      <c r="AY5" s="52"/>
      <c r="AZ5" s="52"/>
      <c r="BA5" s="52"/>
      <c r="BB5" s="52"/>
      <c r="BC5" s="52"/>
      <c r="BD5" s="52"/>
      <c r="BE5" s="10"/>
      <c r="BF5" s="1254"/>
      <c r="BG5" s="1254"/>
      <c r="BH5" s="1254"/>
      <c r="BI5" s="1254"/>
      <c r="BJ5" s="1254"/>
      <c r="BK5" s="1269"/>
      <c r="BL5" s="1269"/>
      <c r="BM5" s="1269"/>
      <c r="BN5" s="744"/>
      <c r="BO5" s="744"/>
      <c r="BP5" s="744"/>
      <c r="BQ5" s="744"/>
      <c r="BR5" s="744"/>
      <c r="BS5" s="744"/>
      <c r="BT5" s="744"/>
      <c r="BU5" s="744"/>
      <c r="BV5" s="744"/>
      <c r="BW5" s="744"/>
      <c r="BX5" s="744"/>
      <c r="BY5" s="744"/>
      <c r="BZ5" s="744"/>
      <c r="CA5" s="744"/>
      <c r="CB5" s="744"/>
      <c r="CC5" s="744"/>
      <c r="CD5" s="744"/>
      <c r="CE5" s="744"/>
      <c r="CF5" s="744"/>
      <c r="CG5" s="744"/>
      <c r="CH5" s="744"/>
      <c r="CI5" s="744"/>
      <c r="CJ5" s="744"/>
      <c r="CK5" s="744"/>
      <c r="CL5" s="744"/>
      <c r="CM5" s="744"/>
      <c r="CN5" s="744"/>
      <c r="CO5" s="744"/>
      <c r="CP5" s="744"/>
      <c r="CQ5" s="744"/>
      <c r="CR5" s="744"/>
      <c r="CS5" s="744"/>
      <c r="CT5" s="744"/>
      <c r="CU5" s="744"/>
      <c r="CV5" s="744"/>
      <c r="CW5" s="744"/>
      <c r="CX5" s="744"/>
      <c r="CY5" s="744"/>
      <c r="CZ5" s="744"/>
      <c r="DA5" s="744"/>
      <c r="DB5" s="1262"/>
      <c r="DC5" s="1262"/>
      <c r="DD5" s="1262"/>
      <c r="DE5" s="1262"/>
      <c r="DF5" s="1262"/>
      <c r="DG5" s="1262"/>
      <c r="DH5" s="1262"/>
      <c r="DI5" s="1262"/>
      <c r="DJ5" s="1262"/>
      <c r="DK5" s="1262"/>
      <c r="DL5" s="1262"/>
      <c r="DM5" s="1262"/>
      <c r="DN5" s="1262"/>
      <c r="DO5" s="1262"/>
      <c r="DP5" s="1262"/>
      <c r="DQ5" s="1262"/>
      <c r="DR5" s="1262"/>
      <c r="DS5" s="1262"/>
      <c r="DT5" s="1262"/>
      <c r="DU5" s="1262"/>
      <c r="DV5" s="1262"/>
      <c r="DW5" s="1262"/>
      <c r="DX5" s="1262"/>
      <c r="DY5" s="1262"/>
      <c r="DZ5" s="1262"/>
      <c r="EA5" s="1262"/>
      <c r="EB5" s="1262"/>
      <c r="EC5" s="1262"/>
      <c r="ED5" s="1262"/>
      <c r="EE5" s="1262"/>
      <c r="EF5" s="1262"/>
      <c r="EG5" s="1262"/>
      <c r="EH5" s="1262"/>
      <c r="EI5" s="1262"/>
      <c r="EJ5" s="1262"/>
      <c r="EK5" s="1262"/>
      <c r="EL5" s="1262"/>
      <c r="EM5" s="1262"/>
      <c r="EN5" s="1262"/>
      <c r="EO5" s="1262"/>
      <c r="EP5" s="1262"/>
      <c r="EQ5" s="1262"/>
      <c r="ER5" s="1262"/>
    </row>
    <row r="6" spans="2:148" ht="17.25" customHeigh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52"/>
      <c r="AX6" s="52"/>
      <c r="AY6" s="52"/>
      <c r="AZ6" s="52"/>
      <c r="BA6" s="52"/>
      <c r="BB6" s="52"/>
      <c r="BC6" s="52"/>
      <c r="BD6" s="52"/>
      <c r="BE6" s="10"/>
      <c r="BF6" s="1254"/>
      <c r="BG6" s="1254"/>
      <c r="BH6" s="1254"/>
      <c r="BI6" s="1254"/>
      <c r="BJ6" s="1254"/>
      <c r="BK6" s="1269"/>
      <c r="BL6" s="1269"/>
      <c r="BM6" s="1269"/>
      <c r="BN6" s="744"/>
      <c r="BO6" s="744"/>
      <c r="BP6" s="744"/>
      <c r="BQ6" s="744"/>
      <c r="BR6" s="744"/>
      <c r="BS6" s="744"/>
      <c r="BT6" s="744"/>
      <c r="BU6" s="744"/>
      <c r="BV6" s="744"/>
      <c r="BW6" s="744"/>
      <c r="BX6" s="744"/>
      <c r="BY6" s="744"/>
      <c r="BZ6" s="744"/>
      <c r="CA6" s="744"/>
      <c r="CB6" s="744"/>
      <c r="CC6" s="744"/>
      <c r="CD6" s="744"/>
      <c r="CE6" s="744"/>
      <c r="CF6" s="744"/>
      <c r="CG6" s="744"/>
      <c r="CH6" s="744"/>
      <c r="CI6" s="744"/>
      <c r="CJ6" s="744"/>
      <c r="CK6" s="744"/>
      <c r="CL6" s="744"/>
      <c r="CM6" s="744"/>
      <c r="CN6" s="744"/>
      <c r="CO6" s="744"/>
      <c r="CP6" s="744"/>
      <c r="CQ6" s="744"/>
      <c r="CR6" s="744"/>
      <c r="CS6" s="744"/>
      <c r="CT6" s="744"/>
      <c r="CU6" s="744"/>
      <c r="CV6" s="744"/>
      <c r="CW6" s="744"/>
      <c r="CX6" s="744"/>
      <c r="CY6" s="744"/>
      <c r="CZ6" s="744"/>
      <c r="DA6" s="744"/>
      <c r="DB6" s="1262"/>
      <c r="DC6" s="1262"/>
      <c r="DD6" s="1262"/>
      <c r="DE6" s="1262"/>
      <c r="DF6" s="1262"/>
      <c r="DG6" s="1262"/>
      <c r="DH6" s="1262"/>
      <c r="DI6" s="1262"/>
      <c r="DJ6" s="1262"/>
      <c r="DK6" s="1262"/>
      <c r="DL6" s="1262"/>
      <c r="DM6" s="1262"/>
      <c r="DN6" s="1262"/>
      <c r="DO6" s="1262"/>
      <c r="DP6" s="1262"/>
      <c r="DQ6" s="1262"/>
      <c r="DR6" s="1262"/>
      <c r="DS6" s="1262"/>
      <c r="DT6" s="1262"/>
      <c r="DU6" s="1262"/>
      <c r="DV6" s="1262"/>
      <c r="DW6" s="1262"/>
      <c r="DX6" s="1262"/>
      <c r="DY6" s="1262"/>
      <c r="DZ6" s="1262"/>
      <c r="EA6" s="1262"/>
      <c r="EB6" s="1262"/>
      <c r="EC6" s="1262"/>
      <c r="ED6" s="1262"/>
      <c r="EE6" s="1262"/>
      <c r="EF6" s="1262"/>
      <c r="EG6" s="1262"/>
      <c r="EH6" s="1262"/>
      <c r="EI6" s="1262"/>
      <c r="EJ6" s="1262"/>
      <c r="EK6" s="1262"/>
      <c r="EL6" s="1262"/>
      <c r="EM6" s="1262"/>
      <c r="EN6" s="1262"/>
      <c r="EO6" s="1262"/>
      <c r="EP6" s="1262"/>
      <c r="EQ6" s="1262"/>
      <c r="ER6" s="1262"/>
    </row>
    <row r="7" spans="2:148" ht="4.5" customHeight="1">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2"/>
      <c r="DO7" s="10"/>
      <c r="DP7" s="10"/>
      <c r="DQ7" s="10"/>
      <c r="DR7" s="10"/>
      <c r="DS7" s="10"/>
      <c r="DT7" s="10"/>
      <c r="DU7" s="10"/>
      <c r="DV7" s="10"/>
      <c r="DW7" s="12"/>
      <c r="DX7" s="12"/>
      <c r="DY7" s="10"/>
      <c r="DZ7" s="10"/>
      <c r="EA7" s="10"/>
      <c r="EB7" s="55"/>
      <c r="EC7" s="55"/>
      <c r="ED7" s="55"/>
      <c r="EE7" s="55"/>
      <c r="EF7" s="10"/>
      <c r="EG7" s="10"/>
      <c r="EH7" s="55"/>
      <c r="EI7" s="55"/>
      <c r="EJ7" s="55"/>
      <c r="EK7" s="55"/>
      <c r="EL7" s="10"/>
      <c r="EM7" s="10"/>
      <c r="EN7" s="55"/>
      <c r="EO7" s="55"/>
      <c r="EP7" s="55"/>
      <c r="EQ7" s="55"/>
      <c r="ER7" s="12"/>
    </row>
    <row r="8" spans="2:148" ht="15" customHeight="1">
      <c r="B8" s="49"/>
      <c r="C8" s="49"/>
      <c r="D8" s="49"/>
      <c r="E8" s="1248" t="s">
        <v>546</v>
      </c>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c r="AM8" s="1248"/>
      <c r="AN8" s="1248"/>
      <c r="AO8" s="1248"/>
      <c r="AP8" s="1248"/>
      <c r="AQ8" s="1248"/>
      <c r="AR8" s="1248"/>
      <c r="AS8" s="1248"/>
      <c r="AT8" s="1248"/>
      <c r="AU8" s="1248"/>
      <c r="AV8" s="1248"/>
      <c r="AW8" s="1248"/>
      <c r="AX8" s="1248"/>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744" t="s">
        <v>47</v>
      </c>
      <c r="EC8" s="744"/>
      <c r="ED8" s="1263">
        <v>1</v>
      </c>
      <c r="EE8" s="1263"/>
      <c r="EF8" s="1263"/>
      <c r="EG8" s="1263"/>
      <c r="EH8" s="744" t="s">
        <v>48</v>
      </c>
      <c r="EI8" s="744"/>
      <c r="EJ8" s="1263"/>
      <c r="EK8" s="1263"/>
      <c r="EL8" s="1263"/>
      <c r="EM8" s="1263"/>
      <c r="EN8" s="744" t="s">
        <v>49</v>
      </c>
      <c r="EO8" s="744"/>
      <c r="EP8" s="49"/>
      <c r="EQ8" s="49"/>
      <c r="ER8" s="49"/>
    </row>
    <row r="9" spans="2:148" ht="6" customHeight="1">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row>
    <row r="10" spans="2:148" ht="18" customHeight="1">
      <c r="B10" s="56"/>
      <c r="C10" s="748" t="s">
        <v>172</v>
      </c>
      <c r="D10" s="748"/>
      <c r="E10" s="748"/>
      <c r="F10" s="748"/>
      <c r="G10" s="748"/>
      <c r="H10" s="748"/>
      <c r="I10" s="748"/>
      <c r="J10" s="748"/>
      <c r="K10" s="748"/>
      <c r="L10" s="748"/>
      <c r="M10" s="748"/>
      <c r="N10" s="748"/>
      <c r="O10" s="57"/>
      <c r="P10" s="58"/>
      <c r="Q10" s="1270" t="str">
        <f>'共通事項入力Sheet'!J9</f>
        <v>厚木市庁舎改修工事</v>
      </c>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58"/>
      <c r="CG10" s="1273" t="s">
        <v>32</v>
      </c>
      <c r="CH10" s="1274"/>
      <c r="CI10" s="1274"/>
      <c r="CJ10" s="1274"/>
      <c r="CK10" s="1274"/>
      <c r="CL10" s="1274"/>
      <c r="CM10" s="1274"/>
      <c r="CN10" s="1274"/>
      <c r="CO10" s="1274"/>
      <c r="CP10" s="1274"/>
      <c r="CQ10" s="1275"/>
      <c r="CR10" s="1243" t="s">
        <v>629</v>
      </c>
      <c r="CS10" s="1244"/>
      <c r="CT10" s="1244"/>
      <c r="CU10" s="1244"/>
      <c r="CV10" s="1244"/>
      <c r="CW10" s="1244"/>
      <c r="CX10" s="1244"/>
      <c r="CY10" s="1244"/>
      <c r="CZ10" s="1244"/>
      <c r="DA10" s="1244"/>
      <c r="DB10" s="1244"/>
      <c r="DC10" s="1244"/>
      <c r="DD10" s="1265" t="str">
        <f>IF('共通事項入力Sheet'!J4="","",'共通事項入力Sheet'!J4)</f>
        <v>厚木市中町３-17-17</v>
      </c>
      <c r="DE10" s="1265"/>
      <c r="DF10" s="1265"/>
      <c r="DG10" s="1265"/>
      <c r="DH10" s="1265"/>
      <c r="DI10" s="1265"/>
      <c r="DJ10" s="1265"/>
      <c r="DK10" s="1265"/>
      <c r="DL10" s="1265"/>
      <c r="DM10" s="1265"/>
      <c r="DN10" s="1265"/>
      <c r="DO10" s="1265"/>
      <c r="DP10" s="1265"/>
      <c r="DQ10" s="1265"/>
      <c r="DR10" s="1265"/>
      <c r="DS10" s="1265"/>
      <c r="DT10" s="1265"/>
      <c r="DU10" s="1265"/>
      <c r="DV10" s="1265"/>
      <c r="DW10" s="1265"/>
      <c r="DX10" s="1265"/>
      <c r="DY10" s="1265"/>
      <c r="DZ10" s="1265"/>
      <c r="EA10" s="1265"/>
      <c r="EB10" s="1265"/>
      <c r="EC10" s="1265"/>
      <c r="ED10" s="1265"/>
      <c r="EE10" s="1265"/>
      <c r="EF10" s="1265"/>
      <c r="EG10" s="1265"/>
      <c r="EH10" s="1265"/>
      <c r="EI10" s="1265"/>
      <c r="EJ10" s="1265"/>
      <c r="EK10" s="1265"/>
      <c r="EL10" s="1265"/>
      <c r="EM10" s="1265"/>
      <c r="EN10" s="1265"/>
      <c r="EO10" s="1265"/>
      <c r="EP10" s="1265"/>
      <c r="EQ10" s="1265"/>
      <c r="ER10" s="57"/>
    </row>
    <row r="11" spans="2:148" ht="18" customHeight="1">
      <c r="B11" s="61"/>
      <c r="C11" s="745"/>
      <c r="D11" s="745"/>
      <c r="E11" s="745"/>
      <c r="F11" s="745"/>
      <c r="G11" s="745"/>
      <c r="H11" s="745"/>
      <c r="I11" s="745"/>
      <c r="J11" s="745"/>
      <c r="K11" s="745"/>
      <c r="L11" s="745"/>
      <c r="M11" s="745"/>
      <c r="N11" s="745"/>
      <c r="O11" s="62"/>
      <c r="P11" s="17"/>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7"/>
      <c r="CG11" s="1276"/>
      <c r="CH11" s="1277"/>
      <c r="CI11" s="1277"/>
      <c r="CJ11" s="1277"/>
      <c r="CK11" s="1277"/>
      <c r="CL11" s="1277"/>
      <c r="CM11" s="1277"/>
      <c r="CN11" s="1277"/>
      <c r="CO11" s="1277"/>
      <c r="CP11" s="1277"/>
      <c r="CQ11" s="1278"/>
      <c r="CR11" s="1245"/>
      <c r="CS11" s="1246"/>
      <c r="CT11" s="1246"/>
      <c r="CU11" s="1246"/>
      <c r="CV11" s="1246"/>
      <c r="CW11" s="1246"/>
      <c r="CX11" s="1246"/>
      <c r="CY11" s="1246"/>
      <c r="CZ11" s="1246"/>
      <c r="DA11" s="1246"/>
      <c r="DB11" s="1246"/>
      <c r="DC11" s="1246"/>
      <c r="DD11" s="739" t="str">
        <f>IF('共通事項入力Sheet'!J5="","",'共通事項入力Sheet'!J5)</f>
        <v>厚木市役所　第２庁舎</v>
      </c>
      <c r="DE11" s="739"/>
      <c r="DF11" s="739"/>
      <c r="DG11" s="739"/>
      <c r="DH11" s="739"/>
      <c r="DI11" s="739"/>
      <c r="DJ11" s="739"/>
      <c r="DK11" s="739"/>
      <c r="DL11" s="739"/>
      <c r="DM11" s="739"/>
      <c r="DN11" s="739"/>
      <c r="DO11" s="739"/>
      <c r="DP11" s="739"/>
      <c r="DQ11" s="739"/>
      <c r="DR11" s="739"/>
      <c r="DS11" s="739"/>
      <c r="DT11" s="739"/>
      <c r="DU11" s="739"/>
      <c r="DV11" s="739"/>
      <c r="DW11" s="739"/>
      <c r="DX11" s="739"/>
      <c r="DY11" s="739"/>
      <c r="DZ11" s="739"/>
      <c r="EA11" s="739"/>
      <c r="EB11" s="739"/>
      <c r="EC11" s="739"/>
      <c r="ED11" s="739"/>
      <c r="EE11" s="739"/>
      <c r="EF11" s="739"/>
      <c r="EG11" s="739"/>
      <c r="EH11" s="739"/>
      <c r="EI11" s="739"/>
      <c r="EJ11" s="739"/>
      <c r="EK11" s="739"/>
      <c r="EL11" s="739"/>
      <c r="EM11" s="739"/>
      <c r="EN11" s="739"/>
      <c r="EO11" s="739"/>
      <c r="EP11" s="739"/>
      <c r="EQ11" s="739"/>
      <c r="ER11" s="68"/>
    </row>
    <row r="12" spans="2:148" ht="18" customHeight="1">
      <c r="B12" s="61"/>
      <c r="C12" s="750" t="s">
        <v>547</v>
      </c>
      <c r="D12" s="750"/>
      <c r="E12" s="750"/>
      <c r="F12" s="750"/>
      <c r="G12" s="750"/>
      <c r="H12" s="750"/>
      <c r="I12" s="750"/>
      <c r="J12" s="750"/>
      <c r="K12" s="750"/>
      <c r="L12" s="750"/>
      <c r="M12" s="750"/>
      <c r="N12" s="750"/>
      <c r="O12" s="63">
        <v>105000000</v>
      </c>
      <c r="P12" s="66"/>
      <c r="Q12" s="1260">
        <f>'共通事項入力Sheet'!J13</f>
        <v>125000000</v>
      </c>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c r="AO12" s="1260"/>
      <c r="AP12" s="1260"/>
      <c r="AQ12" s="40"/>
      <c r="AR12" s="34"/>
      <c r="AS12" s="748" t="s">
        <v>38</v>
      </c>
      <c r="AT12" s="748"/>
      <c r="AU12" s="748"/>
      <c r="AV12" s="748"/>
      <c r="AW12" s="748"/>
      <c r="AX12" s="748"/>
      <c r="AY12" s="36"/>
      <c r="AZ12" s="30"/>
      <c r="BA12" s="1259" t="s">
        <v>587</v>
      </c>
      <c r="BB12" s="1259"/>
      <c r="BC12" s="1259"/>
      <c r="BD12" s="1259"/>
      <c r="BE12" s="1259"/>
      <c r="BF12" s="1258">
        <f>'共通事項入力Sheet'!L25</f>
        <v>2</v>
      </c>
      <c r="BG12" s="1258"/>
      <c r="BH12" s="1258"/>
      <c r="BI12" s="1258"/>
      <c r="BJ12" s="1259" t="s">
        <v>26</v>
      </c>
      <c r="BK12" s="1259"/>
      <c r="BL12" s="1259"/>
      <c r="BM12" s="1258">
        <f>'共通事項入力Sheet'!N25</f>
        <v>7</v>
      </c>
      <c r="BN12" s="1258"/>
      <c r="BO12" s="1258"/>
      <c r="BP12" s="1258"/>
      <c r="BQ12" s="1259" t="s">
        <v>27</v>
      </c>
      <c r="BR12" s="1259"/>
      <c r="BS12" s="1259"/>
      <c r="BT12" s="1258">
        <f>'共通事項入力Sheet'!P25</f>
        <v>1</v>
      </c>
      <c r="BU12" s="1258"/>
      <c r="BV12" s="1258"/>
      <c r="BW12" s="1258"/>
      <c r="BX12" s="729" t="s">
        <v>28</v>
      </c>
      <c r="BY12" s="729"/>
      <c r="BZ12" s="729"/>
      <c r="CA12" s="729" t="s">
        <v>39</v>
      </c>
      <c r="CB12" s="729"/>
      <c r="CC12" s="729"/>
      <c r="CD12" s="729"/>
      <c r="CE12" s="729"/>
      <c r="CF12" s="22"/>
      <c r="CG12" s="1276"/>
      <c r="CH12" s="1277"/>
      <c r="CI12" s="1277"/>
      <c r="CJ12" s="1277"/>
      <c r="CK12" s="1277"/>
      <c r="CL12" s="1277"/>
      <c r="CM12" s="1277"/>
      <c r="CN12" s="1277"/>
      <c r="CO12" s="1277"/>
      <c r="CP12" s="1277"/>
      <c r="CQ12" s="1278"/>
      <c r="CR12" s="1245" t="s">
        <v>616</v>
      </c>
      <c r="CS12" s="1246"/>
      <c r="CT12" s="1246"/>
      <c r="CU12" s="1246"/>
      <c r="CV12" s="1246"/>
      <c r="CW12" s="1246"/>
      <c r="CX12" s="1246"/>
      <c r="CY12" s="1246"/>
      <c r="CZ12" s="1246"/>
      <c r="DA12" s="1246"/>
      <c r="DB12" s="1246"/>
      <c r="DC12" s="1246"/>
      <c r="DD12" s="739" t="str">
        <f>IF('共通事項入力Sheet'!J6="","",'共通事項入力Sheet'!J6)</f>
        <v>株式会社　厚 木 建 設</v>
      </c>
      <c r="DE12" s="739"/>
      <c r="DF12" s="739"/>
      <c r="DG12" s="739"/>
      <c r="DH12" s="739"/>
      <c r="DI12" s="739"/>
      <c r="DJ12" s="739"/>
      <c r="DK12" s="739"/>
      <c r="DL12" s="739"/>
      <c r="DM12" s="739"/>
      <c r="DN12" s="739"/>
      <c r="DO12" s="739"/>
      <c r="DP12" s="739"/>
      <c r="DQ12" s="739"/>
      <c r="DR12" s="739"/>
      <c r="DS12" s="739"/>
      <c r="DT12" s="739"/>
      <c r="DU12" s="739"/>
      <c r="DV12" s="739"/>
      <c r="DW12" s="739"/>
      <c r="DX12" s="739"/>
      <c r="DY12" s="739"/>
      <c r="DZ12" s="739"/>
      <c r="EA12" s="739"/>
      <c r="EB12" s="739"/>
      <c r="EC12" s="739"/>
      <c r="ED12" s="739"/>
      <c r="EE12" s="739"/>
      <c r="EF12" s="739"/>
      <c r="EG12" s="739"/>
      <c r="EH12" s="739"/>
      <c r="EI12" s="739"/>
      <c r="EJ12" s="739"/>
      <c r="EK12" s="739"/>
      <c r="EL12" s="739"/>
      <c r="EM12" s="739"/>
      <c r="EN12" s="739"/>
      <c r="EO12" s="739"/>
      <c r="EP12" s="739"/>
      <c r="EQ12" s="739"/>
      <c r="ER12" s="68"/>
    </row>
    <row r="13" spans="2:148" ht="18" customHeight="1">
      <c r="B13" s="59"/>
      <c r="C13" s="750" t="s">
        <v>548</v>
      </c>
      <c r="D13" s="750"/>
      <c r="E13" s="750"/>
      <c r="F13" s="750"/>
      <c r="G13" s="750"/>
      <c r="H13" s="750"/>
      <c r="I13" s="750"/>
      <c r="J13" s="750"/>
      <c r="K13" s="750"/>
      <c r="L13" s="750"/>
      <c r="M13" s="750"/>
      <c r="N13" s="750"/>
      <c r="O13" s="69"/>
      <c r="P13" s="67"/>
      <c r="Q13" s="1259" t="s">
        <v>587</v>
      </c>
      <c r="R13" s="1259"/>
      <c r="S13" s="1259"/>
      <c r="T13" s="1259"/>
      <c r="U13" s="1259"/>
      <c r="V13" s="1258" t="str">
        <f>'共通事項入力Sheet'!L17</f>
        <v>2</v>
      </c>
      <c r="W13" s="1258"/>
      <c r="X13" s="1258"/>
      <c r="Y13" s="1258"/>
      <c r="Z13" s="1259" t="s">
        <v>26</v>
      </c>
      <c r="AA13" s="1259"/>
      <c r="AB13" s="1259"/>
      <c r="AC13" s="1258" t="str">
        <f>'共通事項入力Sheet'!N17</f>
        <v>7</v>
      </c>
      <c r="AD13" s="1258"/>
      <c r="AE13" s="1258"/>
      <c r="AF13" s="1258"/>
      <c r="AG13" s="1259" t="s">
        <v>27</v>
      </c>
      <c r="AH13" s="1259"/>
      <c r="AI13" s="1259"/>
      <c r="AJ13" s="1258" t="str">
        <f>'共通事項入力Sheet'!P17</f>
        <v>1</v>
      </c>
      <c r="AK13" s="1258"/>
      <c r="AL13" s="1258"/>
      <c r="AM13" s="1258"/>
      <c r="AN13" s="729" t="s">
        <v>28</v>
      </c>
      <c r="AO13" s="729"/>
      <c r="AP13" s="729"/>
      <c r="AQ13" s="31"/>
      <c r="AR13" s="38"/>
      <c r="AS13" s="745"/>
      <c r="AT13" s="745"/>
      <c r="AU13" s="745"/>
      <c r="AV13" s="745"/>
      <c r="AW13" s="745"/>
      <c r="AX13" s="745"/>
      <c r="AY13" s="62"/>
      <c r="AZ13" s="59"/>
      <c r="BA13" s="1259" t="s">
        <v>587</v>
      </c>
      <c r="BB13" s="1259"/>
      <c r="BC13" s="1259"/>
      <c r="BD13" s="1259"/>
      <c r="BE13" s="1259"/>
      <c r="BF13" s="1258">
        <f>'共通事項入力Sheet'!L26</f>
        <v>3</v>
      </c>
      <c r="BG13" s="1258"/>
      <c r="BH13" s="1258"/>
      <c r="BI13" s="1258"/>
      <c r="BJ13" s="1259" t="s">
        <v>26</v>
      </c>
      <c r="BK13" s="1259"/>
      <c r="BL13" s="1259"/>
      <c r="BM13" s="1258">
        <f>'共通事項入力Sheet'!N26</f>
        <v>5</v>
      </c>
      <c r="BN13" s="1258"/>
      <c r="BO13" s="1258"/>
      <c r="BP13" s="1258"/>
      <c r="BQ13" s="1259" t="s">
        <v>27</v>
      </c>
      <c r="BR13" s="1259"/>
      <c r="BS13" s="1259"/>
      <c r="BT13" s="1258">
        <f>'共通事項入力Sheet'!P26</f>
        <v>30</v>
      </c>
      <c r="BU13" s="1258"/>
      <c r="BV13" s="1258"/>
      <c r="BW13" s="1258"/>
      <c r="BX13" s="729" t="s">
        <v>28</v>
      </c>
      <c r="BY13" s="729"/>
      <c r="BZ13" s="729"/>
      <c r="CA13" s="729" t="s">
        <v>40</v>
      </c>
      <c r="CB13" s="729"/>
      <c r="CC13" s="729"/>
      <c r="CD13" s="729"/>
      <c r="CE13" s="729"/>
      <c r="CF13" s="22"/>
      <c r="CG13" s="1279"/>
      <c r="CH13" s="1280"/>
      <c r="CI13" s="1280"/>
      <c r="CJ13" s="1280"/>
      <c r="CK13" s="1280"/>
      <c r="CL13" s="1280"/>
      <c r="CM13" s="1280"/>
      <c r="CN13" s="1280"/>
      <c r="CO13" s="1280"/>
      <c r="CP13" s="1280"/>
      <c r="CQ13" s="1281"/>
      <c r="CR13" s="1266" t="s">
        <v>630</v>
      </c>
      <c r="CS13" s="1267"/>
      <c r="CT13" s="1267"/>
      <c r="CU13" s="1267"/>
      <c r="CV13" s="1267"/>
      <c r="CW13" s="1267"/>
      <c r="CX13" s="1267"/>
      <c r="CY13" s="1267"/>
      <c r="CZ13" s="1267"/>
      <c r="DA13" s="1267"/>
      <c r="DB13" s="1267"/>
      <c r="DC13" s="1267"/>
      <c r="DD13" s="1264" t="str">
        <f>IF('共通事項入力Sheet'!J7="","",'共通事項入力Sheet'!J7)</f>
        <v>代表取締役　厚 木 一 郎</v>
      </c>
      <c r="DE13" s="1264"/>
      <c r="DF13" s="1264"/>
      <c r="DG13" s="1264"/>
      <c r="DH13" s="1264"/>
      <c r="DI13" s="1264"/>
      <c r="DJ13" s="1264"/>
      <c r="DK13" s="1264"/>
      <c r="DL13" s="1264"/>
      <c r="DM13" s="1264"/>
      <c r="DN13" s="1264"/>
      <c r="DO13" s="1264"/>
      <c r="DP13" s="1264"/>
      <c r="DQ13" s="1264"/>
      <c r="DR13" s="1264"/>
      <c r="DS13" s="1264"/>
      <c r="DT13" s="1264"/>
      <c r="DU13" s="1264"/>
      <c r="DV13" s="1264"/>
      <c r="DW13" s="1264"/>
      <c r="DX13" s="1264"/>
      <c r="DY13" s="1264"/>
      <c r="DZ13" s="1264"/>
      <c r="EA13" s="1264"/>
      <c r="EB13" s="1264"/>
      <c r="EC13" s="1264"/>
      <c r="ED13" s="1264"/>
      <c r="EE13" s="1264"/>
      <c r="EF13" s="1264"/>
      <c r="EG13" s="1264"/>
      <c r="EH13" s="1264"/>
      <c r="EI13" s="1264"/>
      <c r="EJ13" s="1264"/>
      <c r="EK13" s="17"/>
      <c r="EL13" s="17"/>
      <c r="EM13" s="17"/>
      <c r="EN13" s="39"/>
      <c r="EO13" s="39"/>
      <c r="EP13" s="39"/>
      <c r="EQ13" s="39"/>
      <c r="ER13" s="62"/>
    </row>
    <row r="14" spans="2:148" ht="21" customHeight="1">
      <c r="B14" s="59"/>
      <c r="C14" s="750" t="s">
        <v>41</v>
      </c>
      <c r="D14" s="750"/>
      <c r="E14" s="750"/>
      <c r="F14" s="750"/>
      <c r="G14" s="750"/>
      <c r="H14" s="750"/>
      <c r="I14" s="750"/>
      <c r="J14" s="750"/>
      <c r="K14" s="750"/>
      <c r="L14" s="750"/>
      <c r="M14" s="750"/>
      <c r="N14" s="750"/>
      <c r="O14" s="750"/>
      <c r="P14" s="750"/>
      <c r="Q14" s="750"/>
      <c r="R14" s="750"/>
      <c r="S14" s="22"/>
      <c r="T14" s="59"/>
      <c r="U14" s="750" t="s">
        <v>42</v>
      </c>
      <c r="V14" s="750"/>
      <c r="W14" s="750"/>
      <c r="X14" s="750"/>
      <c r="Y14" s="750"/>
      <c r="Z14" s="750"/>
      <c r="AA14" s="750"/>
      <c r="AB14" s="750"/>
      <c r="AC14" s="750"/>
      <c r="AD14" s="750"/>
      <c r="AE14" s="750"/>
      <c r="AF14" s="750"/>
      <c r="AG14" s="750"/>
      <c r="AH14" s="750"/>
      <c r="AI14" s="750"/>
      <c r="AJ14" s="750"/>
      <c r="AK14" s="750"/>
      <c r="AL14" s="750"/>
      <c r="AM14" s="60"/>
      <c r="AN14" s="22"/>
      <c r="AO14" s="750" t="s">
        <v>384</v>
      </c>
      <c r="AP14" s="750"/>
      <c r="AQ14" s="750"/>
      <c r="AR14" s="750"/>
      <c r="AS14" s="750"/>
      <c r="AT14" s="750"/>
      <c r="AU14" s="750"/>
      <c r="AV14" s="750"/>
      <c r="AW14" s="750"/>
      <c r="AX14" s="750"/>
      <c r="AY14" s="750"/>
      <c r="AZ14" s="750"/>
      <c r="BA14" s="750"/>
      <c r="BB14" s="750"/>
      <c r="BC14" s="750"/>
      <c r="BD14" s="750"/>
      <c r="BE14" s="750"/>
      <c r="BF14" s="750"/>
      <c r="BG14" s="750"/>
      <c r="BH14" s="750"/>
      <c r="BI14" s="750"/>
      <c r="BJ14" s="750"/>
      <c r="BK14" s="750"/>
      <c r="BL14" s="750"/>
      <c r="BM14" s="750"/>
      <c r="BN14" s="750"/>
      <c r="BO14" s="750"/>
      <c r="BP14" s="750"/>
      <c r="BQ14" s="750"/>
      <c r="BR14" s="750"/>
      <c r="BS14" s="750"/>
      <c r="BT14" s="750"/>
      <c r="BU14" s="750"/>
      <c r="BV14" s="750"/>
      <c r="BW14" s="750"/>
      <c r="BX14" s="22"/>
      <c r="BY14" s="59"/>
      <c r="BZ14" s="750" t="s">
        <v>43</v>
      </c>
      <c r="CA14" s="750"/>
      <c r="CB14" s="750"/>
      <c r="CC14" s="750"/>
      <c r="CD14" s="750"/>
      <c r="CE14" s="750"/>
      <c r="CF14" s="750"/>
      <c r="CG14" s="745"/>
      <c r="CH14" s="745"/>
      <c r="CI14" s="745"/>
      <c r="CJ14" s="745"/>
      <c r="CK14" s="745"/>
      <c r="CL14" s="745"/>
      <c r="CM14" s="745"/>
      <c r="CN14" s="745"/>
      <c r="CO14" s="40"/>
      <c r="CP14" s="39"/>
      <c r="CQ14" s="745" t="s">
        <v>44</v>
      </c>
      <c r="CR14" s="745"/>
      <c r="CS14" s="745"/>
      <c r="CT14" s="745"/>
      <c r="CU14" s="745"/>
      <c r="CV14" s="745"/>
      <c r="CW14" s="745"/>
      <c r="CX14" s="745"/>
      <c r="CY14" s="745"/>
      <c r="CZ14" s="745"/>
      <c r="DA14" s="745"/>
      <c r="DB14" s="745"/>
      <c r="DC14" s="745"/>
      <c r="DD14" s="745"/>
      <c r="DE14" s="745"/>
      <c r="DF14" s="745"/>
      <c r="DG14" s="745"/>
      <c r="DH14" s="745"/>
      <c r="DI14" s="745"/>
      <c r="DJ14" s="745"/>
      <c r="DK14" s="745"/>
      <c r="DL14" s="745"/>
      <c r="DM14" s="745"/>
      <c r="DN14" s="745"/>
      <c r="DO14" s="745"/>
      <c r="DP14" s="745"/>
      <c r="DQ14" s="745"/>
      <c r="DR14" s="17"/>
      <c r="DS14" s="61"/>
      <c r="DT14" s="745" t="s">
        <v>45</v>
      </c>
      <c r="DU14" s="745"/>
      <c r="DV14" s="745"/>
      <c r="DW14" s="745"/>
      <c r="DX14" s="745"/>
      <c r="DY14" s="745"/>
      <c r="DZ14" s="745"/>
      <c r="EA14" s="745"/>
      <c r="EB14" s="62"/>
      <c r="EC14" s="17"/>
      <c r="ED14" s="745" t="s">
        <v>46</v>
      </c>
      <c r="EE14" s="745"/>
      <c r="EF14" s="745"/>
      <c r="EG14" s="745"/>
      <c r="EH14" s="745"/>
      <c r="EI14" s="745"/>
      <c r="EJ14" s="745"/>
      <c r="EK14" s="745"/>
      <c r="EL14" s="745"/>
      <c r="EM14" s="745"/>
      <c r="EN14" s="745"/>
      <c r="EO14" s="745"/>
      <c r="EP14" s="745"/>
      <c r="EQ14" s="745"/>
      <c r="ER14" s="62"/>
    </row>
    <row r="15" spans="2:148" ht="25.5" customHeight="1">
      <c r="B15" s="61"/>
      <c r="C15" s="1255"/>
      <c r="D15" s="1255"/>
      <c r="E15" s="1255"/>
      <c r="F15" s="1255"/>
      <c r="G15" s="1255"/>
      <c r="H15" s="1255"/>
      <c r="I15" s="1255"/>
      <c r="J15" s="1255"/>
      <c r="K15" s="1255"/>
      <c r="L15" s="1255"/>
      <c r="M15" s="1255"/>
      <c r="N15" s="1255"/>
      <c r="O15" s="1255"/>
      <c r="P15" s="1255"/>
      <c r="Q15" s="1255"/>
      <c r="R15" s="1255"/>
      <c r="S15" s="17"/>
      <c r="T15" s="61"/>
      <c r="U15" s="1255"/>
      <c r="V15" s="1255"/>
      <c r="W15" s="1255"/>
      <c r="X15" s="1255"/>
      <c r="Y15" s="1255"/>
      <c r="Z15" s="1255"/>
      <c r="AA15" s="1255"/>
      <c r="AB15" s="1255"/>
      <c r="AC15" s="1255"/>
      <c r="AD15" s="1255"/>
      <c r="AE15" s="1255"/>
      <c r="AF15" s="1255"/>
      <c r="AG15" s="1255"/>
      <c r="AH15" s="1255"/>
      <c r="AI15" s="1255"/>
      <c r="AJ15" s="1255"/>
      <c r="AK15" s="1255"/>
      <c r="AL15" s="1255"/>
      <c r="AM15" s="62"/>
      <c r="AN15" s="17"/>
      <c r="AO15" s="1256"/>
      <c r="AP15" s="1256"/>
      <c r="AQ15" s="1256"/>
      <c r="AR15" s="1256"/>
      <c r="AS15" s="1256"/>
      <c r="AT15" s="1256"/>
      <c r="AU15" s="1256"/>
      <c r="AV15" s="1256"/>
      <c r="AW15" s="1256"/>
      <c r="AX15" s="1256"/>
      <c r="AY15" s="1256"/>
      <c r="AZ15" s="1256"/>
      <c r="BA15" s="1256"/>
      <c r="BB15" s="1256"/>
      <c r="BC15" s="1256"/>
      <c r="BD15" s="1256"/>
      <c r="BE15" s="1256"/>
      <c r="BF15" s="1256"/>
      <c r="BG15" s="1256"/>
      <c r="BH15" s="1256"/>
      <c r="BI15" s="1256"/>
      <c r="BJ15" s="1256"/>
      <c r="BK15" s="1256"/>
      <c r="BL15" s="1256"/>
      <c r="BM15" s="1256"/>
      <c r="BN15" s="1256"/>
      <c r="BO15" s="1256"/>
      <c r="BP15" s="1256"/>
      <c r="BQ15" s="1256"/>
      <c r="BR15" s="1256"/>
      <c r="BS15" s="1256"/>
      <c r="BT15" s="1256"/>
      <c r="BU15" s="1256"/>
      <c r="BV15" s="1256"/>
      <c r="BW15" s="1256"/>
      <c r="BX15" s="17"/>
      <c r="BY15" s="61"/>
      <c r="BZ15" s="1255"/>
      <c r="CA15" s="1255"/>
      <c r="CB15" s="1255"/>
      <c r="CC15" s="1255"/>
      <c r="CD15" s="1255"/>
      <c r="CE15" s="1255"/>
      <c r="CF15" s="1255"/>
      <c r="CG15" s="1255"/>
      <c r="CH15" s="1255"/>
      <c r="CI15" s="1255"/>
      <c r="CJ15" s="1255"/>
      <c r="CK15" s="1255"/>
      <c r="CL15" s="1255"/>
      <c r="CM15" s="1255"/>
      <c r="CN15" s="1255"/>
      <c r="CO15" s="62"/>
      <c r="CP15" s="17"/>
      <c r="CQ15" s="1257"/>
      <c r="CR15" s="1257"/>
      <c r="CS15" s="1257"/>
      <c r="CT15" s="1257"/>
      <c r="CU15" s="1257"/>
      <c r="CV15" s="1257"/>
      <c r="CW15" s="1257"/>
      <c r="CX15" s="1257"/>
      <c r="CY15" s="1257"/>
      <c r="CZ15" s="1257"/>
      <c r="DA15" s="1257"/>
      <c r="DB15" s="1257"/>
      <c r="DC15" s="1257"/>
      <c r="DD15" s="1257"/>
      <c r="DE15" s="1257"/>
      <c r="DF15" s="1257"/>
      <c r="DG15" s="1257"/>
      <c r="DH15" s="1257"/>
      <c r="DI15" s="1257"/>
      <c r="DJ15" s="1257"/>
      <c r="DK15" s="1257"/>
      <c r="DL15" s="1257"/>
      <c r="DM15" s="1257"/>
      <c r="DN15" s="1257"/>
      <c r="DO15" s="1257"/>
      <c r="DP15" s="1257"/>
      <c r="DQ15" s="1257"/>
      <c r="DR15" s="17"/>
      <c r="DS15" s="61"/>
      <c r="DT15" s="1255"/>
      <c r="DU15" s="1255"/>
      <c r="DV15" s="1255"/>
      <c r="DW15" s="1255"/>
      <c r="DX15" s="1255"/>
      <c r="DY15" s="1255"/>
      <c r="DZ15" s="1255"/>
      <c r="EA15" s="1255"/>
      <c r="EB15" s="62"/>
      <c r="EC15" s="17"/>
      <c r="ED15" s="1255"/>
      <c r="EE15" s="1255"/>
      <c r="EF15" s="1255"/>
      <c r="EG15" s="1255"/>
      <c r="EH15" s="1255"/>
      <c r="EI15" s="1255"/>
      <c r="EJ15" s="1255"/>
      <c r="EK15" s="1255"/>
      <c r="EL15" s="1255"/>
      <c r="EM15" s="1255"/>
      <c r="EN15" s="1255"/>
      <c r="EO15" s="1255"/>
      <c r="EP15" s="1255"/>
      <c r="EQ15" s="1255"/>
      <c r="ER15" s="62"/>
    </row>
    <row r="16" spans="2:148" ht="25.5" customHeight="1">
      <c r="B16" s="61"/>
      <c r="C16" s="1255"/>
      <c r="D16" s="1255"/>
      <c r="E16" s="1255"/>
      <c r="F16" s="1255"/>
      <c r="G16" s="1255"/>
      <c r="H16" s="1255"/>
      <c r="I16" s="1255"/>
      <c r="J16" s="1255"/>
      <c r="K16" s="1255"/>
      <c r="L16" s="1255"/>
      <c r="M16" s="1255"/>
      <c r="N16" s="1255"/>
      <c r="O16" s="1255"/>
      <c r="P16" s="1255"/>
      <c r="Q16" s="1255"/>
      <c r="R16" s="1255"/>
      <c r="S16" s="17"/>
      <c r="T16" s="61"/>
      <c r="U16" s="1255"/>
      <c r="V16" s="1255"/>
      <c r="W16" s="1255"/>
      <c r="X16" s="1255"/>
      <c r="Y16" s="1255"/>
      <c r="Z16" s="1255"/>
      <c r="AA16" s="1255"/>
      <c r="AB16" s="1255"/>
      <c r="AC16" s="1255"/>
      <c r="AD16" s="1255"/>
      <c r="AE16" s="1255"/>
      <c r="AF16" s="1255"/>
      <c r="AG16" s="1255"/>
      <c r="AH16" s="1255"/>
      <c r="AI16" s="1255"/>
      <c r="AJ16" s="1255"/>
      <c r="AK16" s="1255"/>
      <c r="AL16" s="1255"/>
      <c r="AM16" s="62"/>
      <c r="AN16" s="17"/>
      <c r="AO16" s="1256"/>
      <c r="AP16" s="1256"/>
      <c r="AQ16" s="1256"/>
      <c r="AR16" s="1256"/>
      <c r="AS16" s="1256"/>
      <c r="AT16" s="1256"/>
      <c r="AU16" s="1256"/>
      <c r="AV16" s="1256"/>
      <c r="AW16" s="1256"/>
      <c r="AX16" s="1256"/>
      <c r="AY16" s="1256"/>
      <c r="AZ16" s="1256"/>
      <c r="BA16" s="1256"/>
      <c r="BB16" s="1256"/>
      <c r="BC16" s="1256"/>
      <c r="BD16" s="1256"/>
      <c r="BE16" s="1256"/>
      <c r="BF16" s="1256"/>
      <c r="BG16" s="1256"/>
      <c r="BH16" s="1256"/>
      <c r="BI16" s="1256"/>
      <c r="BJ16" s="1256"/>
      <c r="BK16" s="1256"/>
      <c r="BL16" s="1256"/>
      <c r="BM16" s="1256"/>
      <c r="BN16" s="1256"/>
      <c r="BO16" s="1256"/>
      <c r="BP16" s="1256"/>
      <c r="BQ16" s="1256"/>
      <c r="BR16" s="1256"/>
      <c r="BS16" s="1256"/>
      <c r="BT16" s="1256"/>
      <c r="BU16" s="1256"/>
      <c r="BV16" s="1256"/>
      <c r="BW16" s="1256"/>
      <c r="BX16" s="17"/>
      <c r="BY16" s="61"/>
      <c r="BZ16" s="1255"/>
      <c r="CA16" s="1255"/>
      <c r="CB16" s="1255"/>
      <c r="CC16" s="1255"/>
      <c r="CD16" s="1255"/>
      <c r="CE16" s="1255"/>
      <c r="CF16" s="1255"/>
      <c r="CG16" s="1255"/>
      <c r="CH16" s="1255"/>
      <c r="CI16" s="1255"/>
      <c r="CJ16" s="1255"/>
      <c r="CK16" s="1255"/>
      <c r="CL16" s="1255"/>
      <c r="CM16" s="1255"/>
      <c r="CN16" s="1255"/>
      <c r="CO16" s="62"/>
      <c r="CP16" s="17"/>
      <c r="CQ16" s="1256"/>
      <c r="CR16" s="1256"/>
      <c r="CS16" s="1256"/>
      <c r="CT16" s="1256"/>
      <c r="CU16" s="1256"/>
      <c r="CV16" s="1256"/>
      <c r="CW16" s="1256"/>
      <c r="CX16" s="1256"/>
      <c r="CY16" s="1256"/>
      <c r="CZ16" s="1256"/>
      <c r="DA16" s="1256"/>
      <c r="DB16" s="1256"/>
      <c r="DC16" s="1256"/>
      <c r="DD16" s="1256"/>
      <c r="DE16" s="1256"/>
      <c r="DF16" s="1256"/>
      <c r="DG16" s="1256"/>
      <c r="DH16" s="1256"/>
      <c r="DI16" s="1256"/>
      <c r="DJ16" s="1256"/>
      <c r="DK16" s="1256"/>
      <c r="DL16" s="1256"/>
      <c r="DM16" s="1256"/>
      <c r="DN16" s="1256"/>
      <c r="DO16" s="1256"/>
      <c r="DP16" s="1256"/>
      <c r="DQ16" s="1256"/>
      <c r="DR16" s="17"/>
      <c r="DS16" s="61"/>
      <c r="DT16" s="1255"/>
      <c r="DU16" s="1255"/>
      <c r="DV16" s="1255"/>
      <c r="DW16" s="1255"/>
      <c r="DX16" s="1255"/>
      <c r="DY16" s="1255"/>
      <c r="DZ16" s="1255"/>
      <c r="EA16" s="1255"/>
      <c r="EB16" s="62"/>
      <c r="EC16" s="17"/>
      <c r="ED16" s="1255"/>
      <c r="EE16" s="1255"/>
      <c r="EF16" s="1255"/>
      <c r="EG16" s="1255"/>
      <c r="EH16" s="1255"/>
      <c r="EI16" s="1255"/>
      <c r="EJ16" s="1255"/>
      <c r="EK16" s="1255"/>
      <c r="EL16" s="1255"/>
      <c r="EM16" s="1255"/>
      <c r="EN16" s="1255"/>
      <c r="EO16" s="1255"/>
      <c r="EP16" s="1255"/>
      <c r="EQ16" s="1255"/>
      <c r="ER16" s="62"/>
    </row>
    <row r="17" spans="2:148" ht="25.5" customHeight="1">
      <c r="B17" s="61"/>
      <c r="C17" s="1255"/>
      <c r="D17" s="1255"/>
      <c r="E17" s="1255"/>
      <c r="F17" s="1255"/>
      <c r="G17" s="1255"/>
      <c r="H17" s="1255"/>
      <c r="I17" s="1255"/>
      <c r="J17" s="1255"/>
      <c r="K17" s="1255"/>
      <c r="L17" s="1255"/>
      <c r="M17" s="1255"/>
      <c r="N17" s="1255"/>
      <c r="O17" s="1255"/>
      <c r="P17" s="1255"/>
      <c r="Q17" s="1255"/>
      <c r="R17" s="1255"/>
      <c r="S17" s="17"/>
      <c r="T17" s="61"/>
      <c r="U17" s="1255"/>
      <c r="V17" s="1255"/>
      <c r="W17" s="1255"/>
      <c r="X17" s="1255"/>
      <c r="Y17" s="1255"/>
      <c r="Z17" s="1255"/>
      <c r="AA17" s="1255"/>
      <c r="AB17" s="1255"/>
      <c r="AC17" s="1255"/>
      <c r="AD17" s="1255"/>
      <c r="AE17" s="1255"/>
      <c r="AF17" s="1255"/>
      <c r="AG17" s="1255"/>
      <c r="AH17" s="1255"/>
      <c r="AI17" s="1255"/>
      <c r="AJ17" s="1255"/>
      <c r="AK17" s="1255"/>
      <c r="AL17" s="1255"/>
      <c r="AM17" s="62"/>
      <c r="AN17" s="17"/>
      <c r="AO17" s="1256"/>
      <c r="AP17" s="1256"/>
      <c r="AQ17" s="1256"/>
      <c r="AR17" s="1256"/>
      <c r="AS17" s="1256"/>
      <c r="AT17" s="1256"/>
      <c r="AU17" s="1256"/>
      <c r="AV17" s="1256"/>
      <c r="AW17" s="1256"/>
      <c r="AX17" s="1256"/>
      <c r="AY17" s="1256"/>
      <c r="AZ17" s="1256"/>
      <c r="BA17" s="1256"/>
      <c r="BB17" s="1256"/>
      <c r="BC17" s="1256"/>
      <c r="BD17" s="1256"/>
      <c r="BE17" s="1256"/>
      <c r="BF17" s="1256"/>
      <c r="BG17" s="1256"/>
      <c r="BH17" s="1256"/>
      <c r="BI17" s="1256"/>
      <c r="BJ17" s="1256"/>
      <c r="BK17" s="1256"/>
      <c r="BL17" s="1256"/>
      <c r="BM17" s="1256"/>
      <c r="BN17" s="1256"/>
      <c r="BO17" s="1256"/>
      <c r="BP17" s="1256"/>
      <c r="BQ17" s="1256"/>
      <c r="BR17" s="1256"/>
      <c r="BS17" s="1256"/>
      <c r="BT17" s="1256"/>
      <c r="BU17" s="1256"/>
      <c r="BV17" s="1256"/>
      <c r="BW17" s="1256"/>
      <c r="BX17" s="17"/>
      <c r="BY17" s="61"/>
      <c r="BZ17" s="1255"/>
      <c r="CA17" s="1255"/>
      <c r="CB17" s="1255"/>
      <c r="CC17" s="1255"/>
      <c r="CD17" s="1255"/>
      <c r="CE17" s="1255"/>
      <c r="CF17" s="1255"/>
      <c r="CG17" s="1255"/>
      <c r="CH17" s="1255"/>
      <c r="CI17" s="1255"/>
      <c r="CJ17" s="1255"/>
      <c r="CK17" s="1255"/>
      <c r="CL17" s="1255"/>
      <c r="CM17" s="1255"/>
      <c r="CN17" s="1255"/>
      <c r="CO17" s="62"/>
      <c r="CP17" s="17"/>
      <c r="CQ17" s="1256"/>
      <c r="CR17" s="1256"/>
      <c r="CS17" s="1256"/>
      <c r="CT17" s="1256"/>
      <c r="CU17" s="1256"/>
      <c r="CV17" s="1256"/>
      <c r="CW17" s="1256"/>
      <c r="CX17" s="1256"/>
      <c r="CY17" s="1256"/>
      <c r="CZ17" s="1256"/>
      <c r="DA17" s="1256"/>
      <c r="DB17" s="1256"/>
      <c r="DC17" s="1256"/>
      <c r="DD17" s="1256"/>
      <c r="DE17" s="1256"/>
      <c r="DF17" s="1256"/>
      <c r="DG17" s="1256"/>
      <c r="DH17" s="1256"/>
      <c r="DI17" s="1256"/>
      <c r="DJ17" s="1256"/>
      <c r="DK17" s="1256"/>
      <c r="DL17" s="1256"/>
      <c r="DM17" s="1256"/>
      <c r="DN17" s="1256"/>
      <c r="DO17" s="1256"/>
      <c r="DP17" s="1256"/>
      <c r="DQ17" s="1256"/>
      <c r="DR17" s="17"/>
      <c r="DS17" s="61"/>
      <c r="DT17" s="1255"/>
      <c r="DU17" s="1255"/>
      <c r="DV17" s="1255"/>
      <c r="DW17" s="1255"/>
      <c r="DX17" s="1255"/>
      <c r="DY17" s="1255"/>
      <c r="DZ17" s="1255"/>
      <c r="EA17" s="1255"/>
      <c r="EB17" s="62"/>
      <c r="EC17" s="17"/>
      <c r="ED17" s="1255"/>
      <c r="EE17" s="1255"/>
      <c r="EF17" s="1255"/>
      <c r="EG17" s="1255"/>
      <c r="EH17" s="1255"/>
      <c r="EI17" s="1255"/>
      <c r="EJ17" s="1255"/>
      <c r="EK17" s="1255"/>
      <c r="EL17" s="1255"/>
      <c r="EM17" s="1255"/>
      <c r="EN17" s="1255"/>
      <c r="EO17" s="1255"/>
      <c r="EP17" s="1255"/>
      <c r="EQ17" s="1255"/>
      <c r="ER17" s="62"/>
    </row>
    <row r="18" spans="2:148" ht="25.5" customHeight="1">
      <c r="B18" s="61"/>
      <c r="C18" s="1255"/>
      <c r="D18" s="1255"/>
      <c r="E18" s="1255"/>
      <c r="F18" s="1255"/>
      <c r="G18" s="1255"/>
      <c r="H18" s="1255"/>
      <c r="I18" s="1255"/>
      <c r="J18" s="1255"/>
      <c r="K18" s="1255"/>
      <c r="L18" s="1255"/>
      <c r="M18" s="1255"/>
      <c r="N18" s="1255"/>
      <c r="O18" s="1255"/>
      <c r="P18" s="1255"/>
      <c r="Q18" s="1255"/>
      <c r="R18" s="1255"/>
      <c r="S18" s="17"/>
      <c r="T18" s="61"/>
      <c r="U18" s="1255"/>
      <c r="V18" s="1255"/>
      <c r="W18" s="1255"/>
      <c r="X18" s="1255"/>
      <c r="Y18" s="1255"/>
      <c r="Z18" s="1255"/>
      <c r="AA18" s="1255"/>
      <c r="AB18" s="1255"/>
      <c r="AC18" s="1255"/>
      <c r="AD18" s="1255"/>
      <c r="AE18" s="1255"/>
      <c r="AF18" s="1255"/>
      <c r="AG18" s="1255"/>
      <c r="AH18" s="1255"/>
      <c r="AI18" s="1255"/>
      <c r="AJ18" s="1255"/>
      <c r="AK18" s="1255"/>
      <c r="AL18" s="1255"/>
      <c r="AM18" s="62"/>
      <c r="AN18" s="17"/>
      <c r="AO18" s="1256"/>
      <c r="AP18" s="1256"/>
      <c r="AQ18" s="1256"/>
      <c r="AR18" s="1256"/>
      <c r="AS18" s="1256"/>
      <c r="AT18" s="1256"/>
      <c r="AU18" s="1256"/>
      <c r="AV18" s="1256"/>
      <c r="AW18" s="1256"/>
      <c r="AX18" s="1256"/>
      <c r="AY18" s="1256"/>
      <c r="AZ18" s="1256"/>
      <c r="BA18" s="1256"/>
      <c r="BB18" s="1256"/>
      <c r="BC18" s="1256"/>
      <c r="BD18" s="1256"/>
      <c r="BE18" s="1256"/>
      <c r="BF18" s="1256"/>
      <c r="BG18" s="1256"/>
      <c r="BH18" s="1256"/>
      <c r="BI18" s="1256"/>
      <c r="BJ18" s="1256"/>
      <c r="BK18" s="1256"/>
      <c r="BL18" s="1256"/>
      <c r="BM18" s="1256"/>
      <c r="BN18" s="1256"/>
      <c r="BO18" s="1256"/>
      <c r="BP18" s="1256"/>
      <c r="BQ18" s="1256"/>
      <c r="BR18" s="1256"/>
      <c r="BS18" s="1256"/>
      <c r="BT18" s="1256"/>
      <c r="BU18" s="1256"/>
      <c r="BV18" s="1256"/>
      <c r="BW18" s="1256"/>
      <c r="BX18" s="17"/>
      <c r="BY18" s="61"/>
      <c r="BZ18" s="1255"/>
      <c r="CA18" s="1255"/>
      <c r="CB18" s="1255"/>
      <c r="CC18" s="1255"/>
      <c r="CD18" s="1255"/>
      <c r="CE18" s="1255"/>
      <c r="CF18" s="1255"/>
      <c r="CG18" s="1255"/>
      <c r="CH18" s="1255"/>
      <c r="CI18" s="1255"/>
      <c r="CJ18" s="1255"/>
      <c r="CK18" s="1255"/>
      <c r="CL18" s="1255"/>
      <c r="CM18" s="1255"/>
      <c r="CN18" s="1255"/>
      <c r="CO18" s="62"/>
      <c r="CP18" s="17"/>
      <c r="CQ18" s="1256"/>
      <c r="CR18" s="1256"/>
      <c r="CS18" s="1256"/>
      <c r="CT18" s="1256"/>
      <c r="CU18" s="1256"/>
      <c r="CV18" s="1256"/>
      <c r="CW18" s="1256"/>
      <c r="CX18" s="1256"/>
      <c r="CY18" s="1256"/>
      <c r="CZ18" s="1256"/>
      <c r="DA18" s="1256"/>
      <c r="DB18" s="1256"/>
      <c r="DC18" s="1256"/>
      <c r="DD18" s="1256"/>
      <c r="DE18" s="1256"/>
      <c r="DF18" s="1256"/>
      <c r="DG18" s="1256"/>
      <c r="DH18" s="1256"/>
      <c r="DI18" s="1256"/>
      <c r="DJ18" s="1256"/>
      <c r="DK18" s="1256"/>
      <c r="DL18" s="1256"/>
      <c r="DM18" s="1256"/>
      <c r="DN18" s="1256"/>
      <c r="DO18" s="1256"/>
      <c r="DP18" s="1256"/>
      <c r="DQ18" s="1256"/>
      <c r="DR18" s="17"/>
      <c r="DS18" s="61"/>
      <c r="DT18" s="1255"/>
      <c r="DU18" s="1255"/>
      <c r="DV18" s="1255"/>
      <c r="DW18" s="1255"/>
      <c r="DX18" s="1255"/>
      <c r="DY18" s="1255"/>
      <c r="DZ18" s="1255"/>
      <c r="EA18" s="1255"/>
      <c r="EB18" s="62"/>
      <c r="EC18" s="17"/>
      <c r="ED18" s="1255"/>
      <c r="EE18" s="1255"/>
      <c r="EF18" s="1255"/>
      <c r="EG18" s="1255"/>
      <c r="EH18" s="1255"/>
      <c r="EI18" s="1255"/>
      <c r="EJ18" s="1255"/>
      <c r="EK18" s="1255"/>
      <c r="EL18" s="1255"/>
      <c r="EM18" s="1255"/>
      <c r="EN18" s="1255"/>
      <c r="EO18" s="1255"/>
      <c r="EP18" s="1255"/>
      <c r="EQ18" s="1255"/>
      <c r="ER18" s="62"/>
    </row>
    <row r="19" spans="2:148" ht="25.5" customHeight="1">
      <c r="B19" s="61"/>
      <c r="C19" s="1255"/>
      <c r="D19" s="1255"/>
      <c r="E19" s="1255"/>
      <c r="F19" s="1255"/>
      <c r="G19" s="1255"/>
      <c r="H19" s="1255"/>
      <c r="I19" s="1255"/>
      <c r="J19" s="1255"/>
      <c r="K19" s="1255"/>
      <c r="L19" s="1255"/>
      <c r="M19" s="1255"/>
      <c r="N19" s="1255"/>
      <c r="O19" s="1255"/>
      <c r="P19" s="1255"/>
      <c r="Q19" s="1255"/>
      <c r="R19" s="1255"/>
      <c r="S19" s="17"/>
      <c r="T19" s="61"/>
      <c r="U19" s="1255"/>
      <c r="V19" s="1255"/>
      <c r="W19" s="1255"/>
      <c r="X19" s="1255"/>
      <c r="Y19" s="1255"/>
      <c r="Z19" s="1255"/>
      <c r="AA19" s="1255"/>
      <c r="AB19" s="1255"/>
      <c r="AC19" s="1255"/>
      <c r="AD19" s="1255"/>
      <c r="AE19" s="1255"/>
      <c r="AF19" s="1255"/>
      <c r="AG19" s="1255"/>
      <c r="AH19" s="1255"/>
      <c r="AI19" s="1255"/>
      <c r="AJ19" s="1255"/>
      <c r="AK19" s="1255"/>
      <c r="AL19" s="1255"/>
      <c r="AM19" s="62"/>
      <c r="AN19" s="17"/>
      <c r="AO19" s="1256"/>
      <c r="AP19" s="1256"/>
      <c r="AQ19" s="1256"/>
      <c r="AR19" s="1256"/>
      <c r="AS19" s="1256"/>
      <c r="AT19" s="1256"/>
      <c r="AU19" s="1256"/>
      <c r="AV19" s="1256"/>
      <c r="AW19" s="1256"/>
      <c r="AX19" s="1256"/>
      <c r="AY19" s="1256"/>
      <c r="AZ19" s="1256"/>
      <c r="BA19" s="1256"/>
      <c r="BB19" s="1256"/>
      <c r="BC19" s="1256"/>
      <c r="BD19" s="1256"/>
      <c r="BE19" s="1256"/>
      <c r="BF19" s="1256"/>
      <c r="BG19" s="1256"/>
      <c r="BH19" s="1256"/>
      <c r="BI19" s="1256"/>
      <c r="BJ19" s="1256"/>
      <c r="BK19" s="1256"/>
      <c r="BL19" s="1256"/>
      <c r="BM19" s="1256"/>
      <c r="BN19" s="1256"/>
      <c r="BO19" s="1256"/>
      <c r="BP19" s="1256"/>
      <c r="BQ19" s="1256"/>
      <c r="BR19" s="1256"/>
      <c r="BS19" s="1256"/>
      <c r="BT19" s="1256"/>
      <c r="BU19" s="1256"/>
      <c r="BV19" s="1256"/>
      <c r="BW19" s="1256"/>
      <c r="BX19" s="17"/>
      <c r="BY19" s="61"/>
      <c r="BZ19" s="1255"/>
      <c r="CA19" s="1255"/>
      <c r="CB19" s="1255"/>
      <c r="CC19" s="1255"/>
      <c r="CD19" s="1255"/>
      <c r="CE19" s="1255"/>
      <c r="CF19" s="1255"/>
      <c r="CG19" s="1255"/>
      <c r="CH19" s="1255"/>
      <c r="CI19" s="1255"/>
      <c r="CJ19" s="1255"/>
      <c r="CK19" s="1255"/>
      <c r="CL19" s="1255"/>
      <c r="CM19" s="1255"/>
      <c r="CN19" s="1255"/>
      <c r="CO19" s="62"/>
      <c r="CP19" s="17"/>
      <c r="CQ19" s="1256"/>
      <c r="CR19" s="1256"/>
      <c r="CS19" s="1256"/>
      <c r="CT19" s="1256"/>
      <c r="CU19" s="1256"/>
      <c r="CV19" s="1256"/>
      <c r="CW19" s="1256"/>
      <c r="CX19" s="1256"/>
      <c r="CY19" s="1256"/>
      <c r="CZ19" s="1256"/>
      <c r="DA19" s="1256"/>
      <c r="DB19" s="1256"/>
      <c r="DC19" s="1256"/>
      <c r="DD19" s="1256"/>
      <c r="DE19" s="1256"/>
      <c r="DF19" s="1256"/>
      <c r="DG19" s="1256"/>
      <c r="DH19" s="1256"/>
      <c r="DI19" s="1256"/>
      <c r="DJ19" s="1256"/>
      <c r="DK19" s="1256"/>
      <c r="DL19" s="1256"/>
      <c r="DM19" s="1256"/>
      <c r="DN19" s="1256"/>
      <c r="DO19" s="1256"/>
      <c r="DP19" s="1256"/>
      <c r="DQ19" s="1256"/>
      <c r="DR19" s="17"/>
      <c r="DS19" s="61"/>
      <c r="DT19" s="1255"/>
      <c r="DU19" s="1255"/>
      <c r="DV19" s="1255"/>
      <c r="DW19" s="1255"/>
      <c r="DX19" s="1255"/>
      <c r="DY19" s="1255"/>
      <c r="DZ19" s="1255"/>
      <c r="EA19" s="1255"/>
      <c r="EB19" s="62"/>
      <c r="EC19" s="17"/>
      <c r="ED19" s="1255"/>
      <c r="EE19" s="1255"/>
      <c r="EF19" s="1255"/>
      <c r="EG19" s="1255"/>
      <c r="EH19" s="1255"/>
      <c r="EI19" s="1255"/>
      <c r="EJ19" s="1255"/>
      <c r="EK19" s="1255"/>
      <c r="EL19" s="1255"/>
      <c r="EM19" s="1255"/>
      <c r="EN19" s="1255"/>
      <c r="EO19" s="1255"/>
      <c r="EP19" s="1255"/>
      <c r="EQ19" s="1255"/>
      <c r="ER19" s="62"/>
    </row>
    <row r="20" spans="2:148" ht="25.5" customHeight="1">
      <c r="B20" s="61"/>
      <c r="C20" s="1255"/>
      <c r="D20" s="1255"/>
      <c r="E20" s="1255"/>
      <c r="F20" s="1255"/>
      <c r="G20" s="1255"/>
      <c r="H20" s="1255"/>
      <c r="I20" s="1255"/>
      <c r="J20" s="1255"/>
      <c r="K20" s="1255"/>
      <c r="L20" s="1255"/>
      <c r="M20" s="1255"/>
      <c r="N20" s="1255"/>
      <c r="O20" s="1255"/>
      <c r="P20" s="1255"/>
      <c r="Q20" s="1255"/>
      <c r="R20" s="1255"/>
      <c r="S20" s="17"/>
      <c r="T20" s="61"/>
      <c r="U20" s="1255"/>
      <c r="V20" s="1255"/>
      <c r="W20" s="1255"/>
      <c r="X20" s="1255"/>
      <c r="Y20" s="1255"/>
      <c r="Z20" s="1255"/>
      <c r="AA20" s="1255"/>
      <c r="AB20" s="1255"/>
      <c r="AC20" s="1255"/>
      <c r="AD20" s="1255"/>
      <c r="AE20" s="1255"/>
      <c r="AF20" s="1255"/>
      <c r="AG20" s="1255"/>
      <c r="AH20" s="1255"/>
      <c r="AI20" s="1255"/>
      <c r="AJ20" s="1255"/>
      <c r="AK20" s="1255"/>
      <c r="AL20" s="1255"/>
      <c r="AM20" s="62"/>
      <c r="AN20" s="17"/>
      <c r="AO20" s="1256"/>
      <c r="AP20" s="1256"/>
      <c r="AQ20" s="1256"/>
      <c r="AR20" s="1256"/>
      <c r="AS20" s="1256"/>
      <c r="AT20" s="1256"/>
      <c r="AU20" s="1256"/>
      <c r="AV20" s="1256"/>
      <c r="AW20" s="1256"/>
      <c r="AX20" s="1256"/>
      <c r="AY20" s="1256"/>
      <c r="AZ20" s="1256"/>
      <c r="BA20" s="1256"/>
      <c r="BB20" s="1256"/>
      <c r="BC20" s="1256"/>
      <c r="BD20" s="1256"/>
      <c r="BE20" s="1256"/>
      <c r="BF20" s="1256"/>
      <c r="BG20" s="1256"/>
      <c r="BH20" s="1256"/>
      <c r="BI20" s="1256"/>
      <c r="BJ20" s="1256"/>
      <c r="BK20" s="1256"/>
      <c r="BL20" s="1256"/>
      <c r="BM20" s="1256"/>
      <c r="BN20" s="1256"/>
      <c r="BO20" s="1256"/>
      <c r="BP20" s="1256"/>
      <c r="BQ20" s="1256"/>
      <c r="BR20" s="1256"/>
      <c r="BS20" s="1256"/>
      <c r="BT20" s="1256"/>
      <c r="BU20" s="1256"/>
      <c r="BV20" s="1256"/>
      <c r="BW20" s="1256"/>
      <c r="BX20" s="17"/>
      <c r="BY20" s="61"/>
      <c r="BZ20" s="1255"/>
      <c r="CA20" s="1255"/>
      <c r="CB20" s="1255"/>
      <c r="CC20" s="1255"/>
      <c r="CD20" s="1255"/>
      <c r="CE20" s="1255"/>
      <c r="CF20" s="1255"/>
      <c r="CG20" s="1255"/>
      <c r="CH20" s="1255"/>
      <c r="CI20" s="1255"/>
      <c r="CJ20" s="1255"/>
      <c r="CK20" s="1255"/>
      <c r="CL20" s="1255"/>
      <c r="CM20" s="1255"/>
      <c r="CN20" s="1255"/>
      <c r="CO20" s="62"/>
      <c r="CP20" s="17"/>
      <c r="CQ20" s="1256"/>
      <c r="CR20" s="1256"/>
      <c r="CS20" s="1256"/>
      <c r="CT20" s="1256"/>
      <c r="CU20" s="1256"/>
      <c r="CV20" s="1256"/>
      <c r="CW20" s="1256"/>
      <c r="CX20" s="1256"/>
      <c r="CY20" s="1256"/>
      <c r="CZ20" s="1256"/>
      <c r="DA20" s="1256"/>
      <c r="DB20" s="1256"/>
      <c r="DC20" s="1256"/>
      <c r="DD20" s="1256"/>
      <c r="DE20" s="1256"/>
      <c r="DF20" s="1256"/>
      <c r="DG20" s="1256"/>
      <c r="DH20" s="1256"/>
      <c r="DI20" s="1256"/>
      <c r="DJ20" s="1256"/>
      <c r="DK20" s="1256"/>
      <c r="DL20" s="1256"/>
      <c r="DM20" s="1256"/>
      <c r="DN20" s="1256"/>
      <c r="DO20" s="1256"/>
      <c r="DP20" s="1256"/>
      <c r="DQ20" s="1256"/>
      <c r="DR20" s="17"/>
      <c r="DS20" s="61"/>
      <c r="DT20" s="1255"/>
      <c r="DU20" s="1255"/>
      <c r="DV20" s="1255"/>
      <c r="DW20" s="1255"/>
      <c r="DX20" s="1255"/>
      <c r="DY20" s="1255"/>
      <c r="DZ20" s="1255"/>
      <c r="EA20" s="1255"/>
      <c r="EB20" s="62"/>
      <c r="EC20" s="17"/>
      <c r="ED20" s="1255"/>
      <c r="EE20" s="1255"/>
      <c r="EF20" s="1255"/>
      <c r="EG20" s="1255"/>
      <c r="EH20" s="1255"/>
      <c r="EI20" s="1255"/>
      <c r="EJ20" s="1255"/>
      <c r="EK20" s="1255"/>
      <c r="EL20" s="1255"/>
      <c r="EM20" s="1255"/>
      <c r="EN20" s="1255"/>
      <c r="EO20" s="1255"/>
      <c r="EP20" s="1255"/>
      <c r="EQ20" s="1255"/>
      <c r="ER20" s="62"/>
    </row>
    <row r="21" spans="2:148" ht="25.5" customHeight="1">
      <c r="B21" s="61"/>
      <c r="C21" s="1255"/>
      <c r="D21" s="1255"/>
      <c r="E21" s="1255"/>
      <c r="F21" s="1255"/>
      <c r="G21" s="1255"/>
      <c r="H21" s="1255"/>
      <c r="I21" s="1255"/>
      <c r="J21" s="1255"/>
      <c r="K21" s="1255"/>
      <c r="L21" s="1255"/>
      <c r="M21" s="1255"/>
      <c r="N21" s="1255"/>
      <c r="O21" s="1255"/>
      <c r="P21" s="1255"/>
      <c r="Q21" s="1255"/>
      <c r="R21" s="1255"/>
      <c r="S21" s="17"/>
      <c r="T21" s="61"/>
      <c r="U21" s="1255"/>
      <c r="V21" s="1255"/>
      <c r="W21" s="1255"/>
      <c r="X21" s="1255"/>
      <c r="Y21" s="1255"/>
      <c r="Z21" s="1255"/>
      <c r="AA21" s="1255"/>
      <c r="AB21" s="1255"/>
      <c r="AC21" s="1255"/>
      <c r="AD21" s="1255"/>
      <c r="AE21" s="1255"/>
      <c r="AF21" s="1255"/>
      <c r="AG21" s="1255"/>
      <c r="AH21" s="1255"/>
      <c r="AI21" s="1255"/>
      <c r="AJ21" s="1255"/>
      <c r="AK21" s="1255"/>
      <c r="AL21" s="1255"/>
      <c r="AM21" s="62"/>
      <c r="AN21" s="17"/>
      <c r="AO21" s="1256"/>
      <c r="AP21" s="1256"/>
      <c r="AQ21" s="1256"/>
      <c r="AR21" s="1256"/>
      <c r="AS21" s="1256"/>
      <c r="AT21" s="1256"/>
      <c r="AU21" s="1256"/>
      <c r="AV21" s="1256"/>
      <c r="AW21" s="1256"/>
      <c r="AX21" s="1256"/>
      <c r="AY21" s="1256"/>
      <c r="AZ21" s="1256"/>
      <c r="BA21" s="1256"/>
      <c r="BB21" s="1256"/>
      <c r="BC21" s="1256"/>
      <c r="BD21" s="1256"/>
      <c r="BE21" s="1256"/>
      <c r="BF21" s="1256"/>
      <c r="BG21" s="1256"/>
      <c r="BH21" s="1256"/>
      <c r="BI21" s="1256"/>
      <c r="BJ21" s="1256"/>
      <c r="BK21" s="1256"/>
      <c r="BL21" s="1256"/>
      <c r="BM21" s="1256"/>
      <c r="BN21" s="1256"/>
      <c r="BO21" s="1256"/>
      <c r="BP21" s="1256"/>
      <c r="BQ21" s="1256"/>
      <c r="BR21" s="1256"/>
      <c r="BS21" s="1256"/>
      <c r="BT21" s="1256"/>
      <c r="BU21" s="1256"/>
      <c r="BV21" s="1256"/>
      <c r="BW21" s="1256"/>
      <c r="BX21" s="17"/>
      <c r="BY21" s="61"/>
      <c r="BZ21" s="1255"/>
      <c r="CA21" s="1255"/>
      <c r="CB21" s="1255"/>
      <c r="CC21" s="1255"/>
      <c r="CD21" s="1255"/>
      <c r="CE21" s="1255"/>
      <c r="CF21" s="1255"/>
      <c r="CG21" s="1255"/>
      <c r="CH21" s="1255"/>
      <c r="CI21" s="1255"/>
      <c r="CJ21" s="1255"/>
      <c r="CK21" s="1255"/>
      <c r="CL21" s="1255"/>
      <c r="CM21" s="1255"/>
      <c r="CN21" s="1255"/>
      <c r="CO21" s="62"/>
      <c r="CP21" s="17"/>
      <c r="CQ21" s="1256"/>
      <c r="CR21" s="1256"/>
      <c r="CS21" s="1256"/>
      <c r="CT21" s="1256"/>
      <c r="CU21" s="1256"/>
      <c r="CV21" s="1256"/>
      <c r="CW21" s="1256"/>
      <c r="CX21" s="1256"/>
      <c r="CY21" s="1256"/>
      <c r="CZ21" s="1256"/>
      <c r="DA21" s="1256"/>
      <c r="DB21" s="1256"/>
      <c r="DC21" s="1256"/>
      <c r="DD21" s="1256"/>
      <c r="DE21" s="1256"/>
      <c r="DF21" s="1256"/>
      <c r="DG21" s="1256"/>
      <c r="DH21" s="1256"/>
      <c r="DI21" s="1256"/>
      <c r="DJ21" s="1256"/>
      <c r="DK21" s="1256"/>
      <c r="DL21" s="1256"/>
      <c r="DM21" s="1256"/>
      <c r="DN21" s="1256"/>
      <c r="DO21" s="1256"/>
      <c r="DP21" s="1256"/>
      <c r="DQ21" s="1256"/>
      <c r="DR21" s="17"/>
      <c r="DS21" s="61"/>
      <c r="DT21" s="1255"/>
      <c r="DU21" s="1255"/>
      <c r="DV21" s="1255"/>
      <c r="DW21" s="1255"/>
      <c r="DX21" s="1255"/>
      <c r="DY21" s="1255"/>
      <c r="DZ21" s="1255"/>
      <c r="EA21" s="1255"/>
      <c r="EB21" s="62"/>
      <c r="EC21" s="17"/>
      <c r="ED21" s="1255"/>
      <c r="EE21" s="1255"/>
      <c r="EF21" s="1255"/>
      <c r="EG21" s="1255"/>
      <c r="EH21" s="1255"/>
      <c r="EI21" s="1255"/>
      <c r="EJ21" s="1255"/>
      <c r="EK21" s="1255"/>
      <c r="EL21" s="1255"/>
      <c r="EM21" s="1255"/>
      <c r="EN21" s="1255"/>
      <c r="EO21" s="1255"/>
      <c r="EP21" s="1255"/>
      <c r="EQ21" s="1255"/>
      <c r="ER21" s="62"/>
    </row>
    <row r="22" spans="2:148" ht="25.5" customHeight="1">
      <c r="B22" s="61"/>
      <c r="C22" s="1255"/>
      <c r="D22" s="1255"/>
      <c r="E22" s="1255"/>
      <c r="F22" s="1255"/>
      <c r="G22" s="1255"/>
      <c r="H22" s="1255"/>
      <c r="I22" s="1255"/>
      <c r="J22" s="1255"/>
      <c r="K22" s="1255"/>
      <c r="L22" s="1255"/>
      <c r="M22" s="1255"/>
      <c r="N22" s="1255"/>
      <c r="O22" s="1255"/>
      <c r="P22" s="1255"/>
      <c r="Q22" s="1255"/>
      <c r="R22" s="1255"/>
      <c r="S22" s="17"/>
      <c r="T22" s="61"/>
      <c r="U22" s="1255"/>
      <c r="V22" s="1255"/>
      <c r="W22" s="1255"/>
      <c r="X22" s="1255"/>
      <c r="Y22" s="1255"/>
      <c r="Z22" s="1255"/>
      <c r="AA22" s="1255"/>
      <c r="AB22" s="1255"/>
      <c r="AC22" s="1255"/>
      <c r="AD22" s="1255"/>
      <c r="AE22" s="1255"/>
      <c r="AF22" s="1255"/>
      <c r="AG22" s="1255"/>
      <c r="AH22" s="1255"/>
      <c r="AI22" s="1255"/>
      <c r="AJ22" s="1255"/>
      <c r="AK22" s="1255"/>
      <c r="AL22" s="1255"/>
      <c r="AM22" s="62"/>
      <c r="AN22" s="17"/>
      <c r="AO22" s="1256"/>
      <c r="AP22" s="1256"/>
      <c r="AQ22" s="1256"/>
      <c r="AR22" s="1256"/>
      <c r="AS22" s="1256"/>
      <c r="AT22" s="1256"/>
      <c r="AU22" s="1256"/>
      <c r="AV22" s="1256"/>
      <c r="AW22" s="1256"/>
      <c r="AX22" s="1256"/>
      <c r="AY22" s="1256"/>
      <c r="AZ22" s="1256"/>
      <c r="BA22" s="1256"/>
      <c r="BB22" s="1256"/>
      <c r="BC22" s="1256"/>
      <c r="BD22" s="1256"/>
      <c r="BE22" s="1256"/>
      <c r="BF22" s="1256"/>
      <c r="BG22" s="1256"/>
      <c r="BH22" s="1256"/>
      <c r="BI22" s="1256"/>
      <c r="BJ22" s="1256"/>
      <c r="BK22" s="1256"/>
      <c r="BL22" s="1256"/>
      <c r="BM22" s="1256"/>
      <c r="BN22" s="1256"/>
      <c r="BO22" s="1256"/>
      <c r="BP22" s="1256"/>
      <c r="BQ22" s="1256"/>
      <c r="BR22" s="1256"/>
      <c r="BS22" s="1256"/>
      <c r="BT22" s="1256"/>
      <c r="BU22" s="1256"/>
      <c r="BV22" s="1256"/>
      <c r="BW22" s="1256"/>
      <c r="BX22" s="17"/>
      <c r="BY22" s="61"/>
      <c r="BZ22" s="1255"/>
      <c r="CA22" s="1255"/>
      <c r="CB22" s="1255"/>
      <c r="CC22" s="1255"/>
      <c r="CD22" s="1255"/>
      <c r="CE22" s="1255"/>
      <c r="CF22" s="1255"/>
      <c r="CG22" s="1255"/>
      <c r="CH22" s="1255"/>
      <c r="CI22" s="1255"/>
      <c r="CJ22" s="1255"/>
      <c r="CK22" s="1255"/>
      <c r="CL22" s="1255"/>
      <c r="CM22" s="1255"/>
      <c r="CN22" s="1255"/>
      <c r="CO22" s="62"/>
      <c r="CP22" s="17"/>
      <c r="CQ22" s="1256"/>
      <c r="CR22" s="1256"/>
      <c r="CS22" s="1256"/>
      <c r="CT22" s="1256"/>
      <c r="CU22" s="1256"/>
      <c r="CV22" s="1256"/>
      <c r="CW22" s="1256"/>
      <c r="CX22" s="1256"/>
      <c r="CY22" s="1256"/>
      <c r="CZ22" s="1256"/>
      <c r="DA22" s="1256"/>
      <c r="DB22" s="1256"/>
      <c r="DC22" s="1256"/>
      <c r="DD22" s="1256"/>
      <c r="DE22" s="1256"/>
      <c r="DF22" s="1256"/>
      <c r="DG22" s="1256"/>
      <c r="DH22" s="1256"/>
      <c r="DI22" s="1256"/>
      <c r="DJ22" s="1256"/>
      <c r="DK22" s="1256"/>
      <c r="DL22" s="1256"/>
      <c r="DM22" s="1256"/>
      <c r="DN22" s="1256"/>
      <c r="DO22" s="1256"/>
      <c r="DP22" s="1256"/>
      <c r="DQ22" s="1256"/>
      <c r="DR22" s="17"/>
      <c r="DS22" s="61"/>
      <c r="DT22" s="1255"/>
      <c r="DU22" s="1255"/>
      <c r="DV22" s="1255"/>
      <c r="DW22" s="1255"/>
      <c r="DX22" s="1255"/>
      <c r="DY22" s="1255"/>
      <c r="DZ22" s="1255"/>
      <c r="EA22" s="1255"/>
      <c r="EB22" s="62"/>
      <c r="EC22" s="17"/>
      <c r="ED22" s="1255"/>
      <c r="EE22" s="1255"/>
      <c r="EF22" s="1255"/>
      <c r="EG22" s="1255"/>
      <c r="EH22" s="1255"/>
      <c r="EI22" s="1255"/>
      <c r="EJ22" s="1255"/>
      <c r="EK22" s="1255"/>
      <c r="EL22" s="1255"/>
      <c r="EM22" s="1255"/>
      <c r="EN22" s="1255"/>
      <c r="EO22" s="1255"/>
      <c r="EP22" s="1255"/>
      <c r="EQ22" s="1255"/>
      <c r="ER22" s="62"/>
    </row>
    <row r="23" spans="2:148" ht="25.5" customHeight="1">
      <c r="B23" s="61"/>
      <c r="C23" s="1255"/>
      <c r="D23" s="1255"/>
      <c r="E23" s="1255"/>
      <c r="F23" s="1255"/>
      <c r="G23" s="1255"/>
      <c r="H23" s="1255"/>
      <c r="I23" s="1255"/>
      <c r="J23" s="1255"/>
      <c r="K23" s="1255"/>
      <c r="L23" s="1255"/>
      <c r="M23" s="1255"/>
      <c r="N23" s="1255"/>
      <c r="O23" s="1255"/>
      <c r="P23" s="1255"/>
      <c r="Q23" s="1255"/>
      <c r="R23" s="1255"/>
      <c r="S23" s="17"/>
      <c r="T23" s="61"/>
      <c r="U23" s="1255"/>
      <c r="V23" s="1255"/>
      <c r="W23" s="1255"/>
      <c r="X23" s="1255"/>
      <c r="Y23" s="1255"/>
      <c r="Z23" s="1255"/>
      <c r="AA23" s="1255"/>
      <c r="AB23" s="1255"/>
      <c r="AC23" s="1255"/>
      <c r="AD23" s="1255"/>
      <c r="AE23" s="1255"/>
      <c r="AF23" s="1255"/>
      <c r="AG23" s="1255"/>
      <c r="AH23" s="1255"/>
      <c r="AI23" s="1255"/>
      <c r="AJ23" s="1255"/>
      <c r="AK23" s="1255"/>
      <c r="AL23" s="1255"/>
      <c r="AM23" s="62"/>
      <c r="AN23" s="17"/>
      <c r="AO23" s="1256"/>
      <c r="AP23" s="1256"/>
      <c r="AQ23" s="1256"/>
      <c r="AR23" s="1256"/>
      <c r="AS23" s="1256"/>
      <c r="AT23" s="1256"/>
      <c r="AU23" s="1256"/>
      <c r="AV23" s="1256"/>
      <c r="AW23" s="1256"/>
      <c r="AX23" s="1256"/>
      <c r="AY23" s="1256"/>
      <c r="AZ23" s="1256"/>
      <c r="BA23" s="1256"/>
      <c r="BB23" s="1256"/>
      <c r="BC23" s="1256"/>
      <c r="BD23" s="1256"/>
      <c r="BE23" s="1256"/>
      <c r="BF23" s="1256"/>
      <c r="BG23" s="1256"/>
      <c r="BH23" s="1256"/>
      <c r="BI23" s="1256"/>
      <c r="BJ23" s="1256"/>
      <c r="BK23" s="1256"/>
      <c r="BL23" s="1256"/>
      <c r="BM23" s="1256"/>
      <c r="BN23" s="1256"/>
      <c r="BO23" s="1256"/>
      <c r="BP23" s="1256"/>
      <c r="BQ23" s="1256"/>
      <c r="BR23" s="1256"/>
      <c r="BS23" s="1256"/>
      <c r="BT23" s="1256"/>
      <c r="BU23" s="1256"/>
      <c r="BV23" s="1256"/>
      <c r="BW23" s="1256"/>
      <c r="BX23" s="17"/>
      <c r="BY23" s="61"/>
      <c r="BZ23" s="1255"/>
      <c r="CA23" s="1255"/>
      <c r="CB23" s="1255"/>
      <c r="CC23" s="1255"/>
      <c r="CD23" s="1255"/>
      <c r="CE23" s="1255"/>
      <c r="CF23" s="1255"/>
      <c r="CG23" s="1255"/>
      <c r="CH23" s="1255"/>
      <c r="CI23" s="1255"/>
      <c r="CJ23" s="1255"/>
      <c r="CK23" s="1255"/>
      <c r="CL23" s="1255"/>
      <c r="CM23" s="1255"/>
      <c r="CN23" s="1255"/>
      <c r="CO23" s="62"/>
      <c r="CP23" s="17"/>
      <c r="CQ23" s="1256"/>
      <c r="CR23" s="1256"/>
      <c r="CS23" s="1256"/>
      <c r="CT23" s="1256"/>
      <c r="CU23" s="1256"/>
      <c r="CV23" s="1256"/>
      <c r="CW23" s="1256"/>
      <c r="CX23" s="1256"/>
      <c r="CY23" s="1256"/>
      <c r="CZ23" s="1256"/>
      <c r="DA23" s="1256"/>
      <c r="DB23" s="1256"/>
      <c r="DC23" s="1256"/>
      <c r="DD23" s="1256"/>
      <c r="DE23" s="1256"/>
      <c r="DF23" s="1256"/>
      <c r="DG23" s="1256"/>
      <c r="DH23" s="1256"/>
      <c r="DI23" s="1256"/>
      <c r="DJ23" s="1256"/>
      <c r="DK23" s="1256"/>
      <c r="DL23" s="1256"/>
      <c r="DM23" s="1256"/>
      <c r="DN23" s="1256"/>
      <c r="DO23" s="1256"/>
      <c r="DP23" s="1256"/>
      <c r="DQ23" s="1256"/>
      <c r="DR23" s="17"/>
      <c r="DS23" s="61"/>
      <c r="DT23" s="1255"/>
      <c r="DU23" s="1255"/>
      <c r="DV23" s="1255"/>
      <c r="DW23" s="1255"/>
      <c r="DX23" s="1255"/>
      <c r="DY23" s="1255"/>
      <c r="DZ23" s="1255"/>
      <c r="EA23" s="1255"/>
      <c r="EB23" s="62"/>
      <c r="EC23" s="17"/>
      <c r="ED23" s="1255"/>
      <c r="EE23" s="1255"/>
      <c r="EF23" s="1255"/>
      <c r="EG23" s="1255"/>
      <c r="EH23" s="1255"/>
      <c r="EI23" s="1255"/>
      <c r="EJ23" s="1255"/>
      <c r="EK23" s="1255"/>
      <c r="EL23" s="1255"/>
      <c r="EM23" s="1255"/>
      <c r="EN23" s="1255"/>
      <c r="EO23" s="1255"/>
      <c r="EP23" s="1255"/>
      <c r="EQ23" s="1255"/>
      <c r="ER23" s="62"/>
    </row>
    <row r="24" spans="2:148" ht="25.5" customHeight="1">
      <c r="B24" s="61"/>
      <c r="C24" s="1255"/>
      <c r="D24" s="1255"/>
      <c r="E24" s="1255"/>
      <c r="F24" s="1255"/>
      <c r="G24" s="1255"/>
      <c r="H24" s="1255"/>
      <c r="I24" s="1255"/>
      <c r="J24" s="1255"/>
      <c r="K24" s="1255"/>
      <c r="L24" s="1255"/>
      <c r="M24" s="1255"/>
      <c r="N24" s="1255"/>
      <c r="O24" s="1255"/>
      <c r="P24" s="1255"/>
      <c r="Q24" s="1255"/>
      <c r="R24" s="1255"/>
      <c r="S24" s="17"/>
      <c r="T24" s="61"/>
      <c r="U24" s="1255"/>
      <c r="V24" s="1255"/>
      <c r="W24" s="1255"/>
      <c r="X24" s="1255"/>
      <c r="Y24" s="1255"/>
      <c r="Z24" s="1255"/>
      <c r="AA24" s="1255"/>
      <c r="AB24" s="1255"/>
      <c r="AC24" s="1255"/>
      <c r="AD24" s="1255"/>
      <c r="AE24" s="1255"/>
      <c r="AF24" s="1255"/>
      <c r="AG24" s="1255"/>
      <c r="AH24" s="1255"/>
      <c r="AI24" s="1255"/>
      <c r="AJ24" s="1255"/>
      <c r="AK24" s="1255"/>
      <c r="AL24" s="1255"/>
      <c r="AM24" s="62"/>
      <c r="AN24" s="17"/>
      <c r="AO24" s="1256"/>
      <c r="AP24" s="1256"/>
      <c r="AQ24" s="1256"/>
      <c r="AR24" s="1256"/>
      <c r="AS24" s="1256"/>
      <c r="AT24" s="1256"/>
      <c r="AU24" s="1256"/>
      <c r="AV24" s="1256"/>
      <c r="AW24" s="1256"/>
      <c r="AX24" s="1256"/>
      <c r="AY24" s="1256"/>
      <c r="AZ24" s="1256"/>
      <c r="BA24" s="1256"/>
      <c r="BB24" s="1256"/>
      <c r="BC24" s="1256"/>
      <c r="BD24" s="1256"/>
      <c r="BE24" s="1256"/>
      <c r="BF24" s="1256"/>
      <c r="BG24" s="1256"/>
      <c r="BH24" s="1256"/>
      <c r="BI24" s="1256"/>
      <c r="BJ24" s="1256"/>
      <c r="BK24" s="1256"/>
      <c r="BL24" s="1256"/>
      <c r="BM24" s="1256"/>
      <c r="BN24" s="1256"/>
      <c r="BO24" s="1256"/>
      <c r="BP24" s="1256"/>
      <c r="BQ24" s="1256"/>
      <c r="BR24" s="1256"/>
      <c r="BS24" s="1256"/>
      <c r="BT24" s="1256"/>
      <c r="BU24" s="1256"/>
      <c r="BV24" s="1256"/>
      <c r="BW24" s="1256"/>
      <c r="BX24" s="17"/>
      <c r="BY24" s="61"/>
      <c r="BZ24" s="1255"/>
      <c r="CA24" s="1255"/>
      <c r="CB24" s="1255"/>
      <c r="CC24" s="1255"/>
      <c r="CD24" s="1255"/>
      <c r="CE24" s="1255"/>
      <c r="CF24" s="1255"/>
      <c r="CG24" s="1255"/>
      <c r="CH24" s="1255"/>
      <c r="CI24" s="1255"/>
      <c r="CJ24" s="1255"/>
      <c r="CK24" s="1255"/>
      <c r="CL24" s="1255"/>
      <c r="CM24" s="1255"/>
      <c r="CN24" s="1255"/>
      <c r="CO24" s="62"/>
      <c r="CP24" s="17"/>
      <c r="CQ24" s="1256"/>
      <c r="CR24" s="1256"/>
      <c r="CS24" s="1256"/>
      <c r="CT24" s="1256"/>
      <c r="CU24" s="1256"/>
      <c r="CV24" s="1256"/>
      <c r="CW24" s="1256"/>
      <c r="CX24" s="1256"/>
      <c r="CY24" s="1256"/>
      <c r="CZ24" s="1256"/>
      <c r="DA24" s="1256"/>
      <c r="DB24" s="1256"/>
      <c r="DC24" s="1256"/>
      <c r="DD24" s="1256"/>
      <c r="DE24" s="1256"/>
      <c r="DF24" s="1256"/>
      <c r="DG24" s="1256"/>
      <c r="DH24" s="1256"/>
      <c r="DI24" s="1256"/>
      <c r="DJ24" s="1256"/>
      <c r="DK24" s="1256"/>
      <c r="DL24" s="1256"/>
      <c r="DM24" s="1256"/>
      <c r="DN24" s="1256"/>
      <c r="DO24" s="1256"/>
      <c r="DP24" s="1256"/>
      <c r="DQ24" s="1256"/>
      <c r="DR24" s="17"/>
      <c r="DS24" s="61"/>
      <c r="DT24" s="1255"/>
      <c r="DU24" s="1255"/>
      <c r="DV24" s="1255"/>
      <c r="DW24" s="1255"/>
      <c r="DX24" s="1255"/>
      <c r="DY24" s="1255"/>
      <c r="DZ24" s="1255"/>
      <c r="EA24" s="1255"/>
      <c r="EB24" s="62"/>
      <c r="EC24" s="17"/>
      <c r="ED24" s="1255"/>
      <c r="EE24" s="1255"/>
      <c r="EF24" s="1255"/>
      <c r="EG24" s="1255"/>
      <c r="EH24" s="1255"/>
      <c r="EI24" s="1255"/>
      <c r="EJ24" s="1255"/>
      <c r="EK24" s="1255"/>
      <c r="EL24" s="1255"/>
      <c r="EM24" s="1255"/>
      <c r="EN24" s="1255"/>
      <c r="EO24" s="1255"/>
      <c r="EP24" s="1255"/>
      <c r="EQ24" s="1255"/>
      <c r="ER24" s="62"/>
    </row>
    <row r="25" spans="2:148" ht="25.5" customHeight="1">
      <c r="B25" s="61"/>
      <c r="C25" s="1255"/>
      <c r="D25" s="1255"/>
      <c r="E25" s="1255"/>
      <c r="F25" s="1255"/>
      <c r="G25" s="1255"/>
      <c r="H25" s="1255"/>
      <c r="I25" s="1255"/>
      <c r="J25" s="1255"/>
      <c r="K25" s="1255"/>
      <c r="L25" s="1255"/>
      <c r="M25" s="1255"/>
      <c r="N25" s="1255"/>
      <c r="O25" s="1255"/>
      <c r="P25" s="1255"/>
      <c r="Q25" s="1255"/>
      <c r="R25" s="1255"/>
      <c r="S25" s="17"/>
      <c r="T25" s="61"/>
      <c r="U25" s="1255"/>
      <c r="V25" s="1255"/>
      <c r="W25" s="1255"/>
      <c r="X25" s="1255"/>
      <c r="Y25" s="1255"/>
      <c r="Z25" s="1255"/>
      <c r="AA25" s="1255"/>
      <c r="AB25" s="1255"/>
      <c r="AC25" s="1255"/>
      <c r="AD25" s="1255"/>
      <c r="AE25" s="1255"/>
      <c r="AF25" s="1255"/>
      <c r="AG25" s="1255"/>
      <c r="AH25" s="1255"/>
      <c r="AI25" s="1255"/>
      <c r="AJ25" s="1255"/>
      <c r="AK25" s="1255"/>
      <c r="AL25" s="1255"/>
      <c r="AM25" s="62"/>
      <c r="AN25" s="17"/>
      <c r="AO25" s="1256"/>
      <c r="AP25" s="1256"/>
      <c r="AQ25" s="1256"/>
      <c r="AR25" s="1256"/>
      <c r="AS25" s="1256"/>
      <c r="AT25" s="1256"/>
      <c r="AU25" s="1256"/>
      <c r="AV25" s="1256"/>
      <c r="AW25" s="1256"/>
      <c r="AX25" s="1256"/>
      <c r="AY25" s="1256"/>
      <c r="AZ25" s="1256"/>
      <c r="BA25" s="1256"/>
      <c r="BB25" s="1256"/>
      <c r="BC25" s="1256"/>
      <c r="BD25" s="1256"/>
      <c r="BE25" s="1256"/>
      <c r="BF25" s="1256"/>
      <c r="BG25" s="1256"/>
      <c r="BH25" s="1256"/>
      <c r="BI25" s="1256"/>
      <c r="BJ25" s="1256"/>
      <c r="BK25" s="1256"/>
      <c r="BL25" s="1256"/>
      <c r="BM25" s="1256"/>
      <c r="BN25" s="1256"/>
      <c r="BO25" s="1256"/>
      <c r="BP25" s="1256"/>
      <c r="BQ25" s="1256"/>
      <c r="BR25" s="1256"/>
      <c r="BS25" s="1256"/>
      <c r="BT25" s="1256"/>
      <c r="BU25" s="1256"/>
      <c r="BV25" s="1256"/>
      <c r="BW25" s="1256"/>
      <c r="BX25" s="17"/>
      <c r="BY25" s="61"/>
      <c r="BZ25" s="1255"/>
      <c r="CA25" s="1255"/>
      <c r="CB25" s="1255"/>
      <c r="CC25" s="1255"/>
      <c r="CD25" s="1255"/>
      <c r="CE25" s="1255"/>
      <c r="CF25" s="1255"/>
      <c r="CG25" s="1255"/>
      <c r="CH25" s="1255"/>
      <c r="CI25" s="1255"/>
      <c r="CJ25" s="1255"/>
      <c r="CK25" s="1255"/>
      <c r="CL25" s="1255"/>
      <c r="CM25" s="1255"/>
      <c r="CN25" s="1255"/>
      <c r="CO25" s="62"/>
      <c r="CP25" s="17"/>
      <c r="CQ25" s="1256"/>
      <c r="CR25" s="1256"/>
      <c r="CS25" s="1256"/>
      <c r="CT25" s="1256"/>
      <c r="CU25" s="1256"/>
      <c r="CV25" s="1256"/>
      <c r="CW25" s="1256"/>
      <c r="CX25" s="1256"/>
      <c r="CY25" s="1256"/>
      <c r="CZ25" s="1256"/>
      <c r="DA25" s="1256"/>
      <c r="DB25" s="1256"/>
      <c r="DC25" s="1256"/>
      <c r="DD25" s="1256"/>
      <c r="DE25" s="1256"/>
      <c r="DF25" s="1256"/>
      <c r="DG25" s="1256"/>
      <c r="DH25" s="1256"/>
      <c r="DI25" s="1256"/>
      <c r="DJ25" s="1256"/>
      <c r="DK25" s="1256"/>
      <c r="DL25" s="1256"/>
      <c r="DM25" s="1256"/>
      <c r="DN25" s="1256"/>
      <c r="DO25" s="1256"/>
      <c r="DP25" s="1256"/>
      <c r="DQ25" s="1256"/>
      <c r="DR25" s="17"/>
      <c r="DS25" s="61"/>
      <c r="DT25" s="1255"/>
      <c r="DU25" s="1255"/>
      <c r="DV25" s="1255"/>
      <c r="DW25" s="1255"/>
      <c r="DX25" s="1255"/>
      <c r="DY25" s="1255"/>
      <c r="DZ25" s="1255"/>
      <c r="EA25" s="1255"/>
      <c r="EB25" s="62"/>
      <c r="EC25" s="17"/>
      <c r="ED25" s="1255"/>
      <c r="EE25" s="1255"/>
      <c r="EF25" s="1255"/>
      <c r="EG25" s="1255"/>
      <c r="EH25" s="1255"/>
      <c r="EI25" s="1255"/>
      <c r="EJ25" s="1255"/>
      <c r="EK25" s="1255"/>
      <c r="EL25" s="1255"/>
      <c r="EM25" s="1255"/>
      <c r="EN25" s="1255"/>
      <c r="EO25" s="1255"/>
      <c r="EP25" s="1255"/>
      <c r="EQ25" s="1255"/>
      <c r="ER25" s="62"/>
    </row>
    <row r="26" spans="2:148" ht="25.5" customHeight="1">
      <c r="B26" s="61"/>
      <c r="C26" s="1255"/>
      <c r="D26" s="1255"/>
      <c r="E26" s="1255"/>
      <c r="F26" s="1255"/>
      <c r="G26" s="1255"/>
      <c r="H26" s="1255"/>
      <c r="I26" s="1255"/>
      <c r="J26" s="1255"/>
      <c r="K26" s="1255"/>
      <c r="L26" s="1255"/>
      <c r="M26" s="1255"/>
      <c r="N26" s="1255"/>
      <c r="O26" s="1255"/>
      <c r="P26" s="1255"/>
      <c r="Q26" s="1255"/>
      <c r="R26" s="1255"/>
      <c r="S26" s="17"/>
      <c r="T26" s="61"/>
      <c r="U26" s="1255"/>
      <c r="V26" s="1255"/>
      <c r="W26" s="1255"/>
      <c r="X26" s="1255"/>
      <c r="Y26" s="1255"/>
      <c r="Z26" s="1255"/>
      <c r="AA26" s="1255"/>
      <c r="AB26" s="1255"/>
      <c r="AC26" s="1255"/>
      <c r="AD26" s="1255"/>
      <c r="AE26" s="1255"/>
      <c r="AF26" s="1255"/>
      <c r="AG26" s="1255"/>
      <c r="AH26" s="1255"/>
      <c r="AI26" s="1255"/>
      <c r="AJ26" s="1255"/>
      <c r="AK26" s="1255"/>
      <c r="AL26" s="1255"/>
      <c r="AM26" s="62"/>
      <c r="AN26" s="17"/>
      <c r="AO26" s="1256"/>
      <c r="AP26" s="1256"/>
      <c r="AQ26" s="1256"/>
      <c r="AR26" s="1256"/>
      <c r="AS26" s="1256"/>
      <c r="AT26" s="1256"/>
      <c r="AU26" s="1256"/>
      <c r="AV26" s="1256"/>
      <c r="AW26" s="1256"/>
      <c r="AX26" s="1256"/>
      <c r="AY26" s="1256"/>
      <c r="AZ26" s="1256"/>
      <c r="BA26" s="1256"/>
      <c r="BB26" s="1256"/>
      <c r="BC26" s="1256"/>
      <c r="BD26" s="1256"/>
      <c r="BE26" s="1256"/>
      <c r="BF26" s="1256"/>
      <c r="BG26" s="1256"/>
      <c r="BH26" s="1256"/>
      <c r="BI26" s="1256"/>
      <c r="BJ26" s="1256"/>
      <c r="BK26" s="1256"/>
      <c r="BL26" s="1256"/>
      <c r="BM26" s="1256"/>
      <c r="BN26" s="1256"/>
      <c r="BO26" s="1256"/>
      <c r="BP26" s="1256"/>
      <c r="BQ26" s="1256"/>
      <c r="BR26" s="1256"/>
      <c r="BS26" s="1256"/>
      <c r="BT26" s="1256"/>
      <c r="BU26" s="1256"/>
      <c r="BV26" s="1256"/>
      <c r="BW26" s="1256"/>
      <c r="BX26" s="17"/>
      <c r="BY26" s="61"/>
      <c r="BZ26" s="1255"/>
      <c r="CA26" s="1255"/>
      <c r="CB26" s="1255"/>
      <c r="CC26" s="1255"/>
      <c r="CD26" s="1255"/>
      <c r="CE26" s="1255"/>
      <c r="CF26" s="1255"/>
      <c r="CG26" s="1255"/>
      <c r="CH26" s="1255"/>
      <c r="CI26" s="1255"/>
      <c r="CJ26" s="1255"/>
      <c r="CK26" s="1255"/>
      <c r="CL26" s="1255"/>
      <c r="CM26" s="1255"/>
      <c r="CN26" s="1255"/>
      <c r="CO26" s="62"/>
      <c r="CP26" s="17"/>
      <c r="CQ26" s="1256"/>
      <c r="CR26" s="1256"/>
      <c r="CS26" s="1256"/>
      <c r="CT26" s="1256"/>
      <c r="CU26" s="1256"/>
      <c r="CV26" s="1256"/>
      <c r="CW26" s="1256"/>
      <c r="CX26" s="1256"/>
      <c r="CY26" s="1256"/>
      <c r="CZ26" s="1256"/>
      <c r="DA26" s="1256"/>
      <c r="DB26" s="1256"/>
      <c r="DC26" s="1256"/>
      <c r="DD26" s="1256"/>
      <c r="DE26" s="1256"/>
      <c r="DF26" s="1256"/>
      <c r="DG26" s="1256"/>
      <c r="DH26" s="1256"/>
      <c r="DI26" s="1256"/>
      <c r="DJ26" s="1256"/>
      <c r="DK26" s="1256"/>
      <c r="DL26" s="1256"/>
      <c r="DM26" s="1256"/>
      <c r="DN26" s="1256"/>
      <c r="DO26" s="1256"/>
      <c r="DP26" s="1256"/>
      <c r="DQ26" s="1256"/>
      <c r="DR26" s="17"/>
      <c r="DS26" s="61"/>
      <c r="DT26" s="1255"/>
      <c r="DU26" s="1255"/>
      <c r="DV26" s="1255"/>
      <c r="DW26" s="1255"/>
      <c r="DX26" s="1255"/>
      <c r="DY26" s="1255"/>
      <c r="DZ26" s="1255"/>
      <c r="EA26" s="1255"/>
      <c r="EB26" s="62"/>
      <c r="EC26" s="17"/>
      <c r="ED26" s="1255"/>
      <c r="EE26" s="1255"/>
      <c r="EF26" s="1255"/>
      <c r="EG26" s="1255"/>
      <c r="EH26" s="1255"/>
      <c r="EI26" s="1255"/>
      <c r="EJ26" s="1255"/>
      <c r="EK26" s="1255"/>
      <c r="EL26" s="1255"/>
      <c r="EM26" s="1255"/>
      <c r="EN26" s="1255"/>
      <c r="EO26" s="1255"/>
      <c r="EP26" s="1255"/>
      <c r="EQ26" s="1255"/>
      <c r="ER26" s="62"/>
    </row>
    <row r="27" spans="2:148" ht="25.5" customHeight="1">
      <c r="B27" s="61"/>
      <c r="C27" s="1255"/>
      <c r="D27" s="1255"/>
      <c r="E27" s="1255"/>
      <c r="F27" s="1255"/>
      <c r="G27" s="1255"/>
      <c r="H27" s="1255"/>
      <c r="I27" s="1255"/>
      <c r="J27" s="1255"/>
      <c r="K27" s="1255"/>
      <c r="L27" s="1255"/>
      <c r="M27" s="1255"/>
      <c r="N27" s="1255"/>
      <c r="O27" s="1255"/>
      <c r="P27" s="1255"/>
      <c r="Q27" s="1255"/>
      <c r="R27" s="1255"/>
      <c r="S27" s="17"/>
      <c r="T27" s="61"/>
      <c r="U27" s="1255"/>
      <c r="V27" s="1255"/>
      <c r="W27" s="1255"/>
      <c r="X27" s="1255"/>
      <c r="Y27" s="1255"/>
      <c r="Z27" s="1255"/>
      <c r="AA27" s="1255"/>
      <c r="AB27" s="1255"/>
      <c r="AC27" s="1255"/>
      <c r="AD27" s="1255"/>
      <c r="AE27" s="1255"/>
      <c r="AF27" s="1255"/>
      <c r="AG27" s="1255"/>
      <c r="AH27" s="1255"/>
      <c r="AI27" s="1255"/>
      <c r="AJ27" s="1255"/>
      <c r="AK27" s="1255"/>
      <c r="AL27" s="1255"/>
      <c r="AM27" s="62"/>
      <c r="AN27" s="17"/>
      <c r="AO27" s="1256"/>
      <c r="AP27" s="1256"/>
      <c r="AQ27" s="1256"/>
      <c r="AR27" s="1256"/>
      <c r="AS27" s="1256"/>
      <c r="AT27" s="1256"/>
      <c r="AU27" s="1256"/>
      <c r="AV27" s="1256"/>
      <c r="AW27" s="1256"/>
      <c r="AX27" s="1256"/>
      <c r="AY27" s="1256"/>
      <c r="AZ27" s="1256"/>
      <c r="BA27" s="1256"/>
      <c r="BB27" s="1256"/>
      <c r="BC27" s="1256"/>
      <c r="BD27" s="1256"/>
      <c r="BE27" s="1256"/>
      <c r="BF27" s="1256"/>
      <c r="BG27" s="1256"/>
      <c r="BH27" s="1256"/>
      <c r="BI27" s="1256"/>
      <c r="BJ27" s="1256"/>
      <c r="BK27" s="1256"/>
      <c r="BL27" s="1256"/>
      <c r="BM27" s="1256"/>
      <c r="BN27" s="1256"/>
      <c r="BO27" s="1256"/>
      <c r="BP27" s="1256"/>
      <c r="BQ27" s="1256"/>
      <c r="BR27" s="1256"/>
      <c r="BS27" s="1256"/>
      <c r="BT27" s="1256"/>
      <c r="BU27" s="1256"/>
      <c r="BV27" s="1256"/>
      <c r="BW27" s="1256"/>
      <c r="BX27" s="17"/>
      <c r="BY27" s="61"/>
      <c r="BZ27" s="1255"/>
      <c r="CA27" s="1255"/>
      <c r="CB27" s="1255"/>
      <c r="CC27" s="1255"/>
      <c r="CD27" s="1255"/>
      <c r="CE27" s="1255"/>
      <c r="CF27" s="1255"/>
      <c r="CG27" s="1255"/>
      <c r="CH27" s="1255"/>
      <c r="CI27" s="1255"/>
      <c r="CJ27" s="1255"/>
      <c r="CK27" s="1255"/>
      <c r="CL27" s="1255"/>
      <c r="CM27" s="1255"/>
      <c r="CN27" s="1255"/>
      <c r="CO27" s="62"/>
      <c r="CP27" s="17"/>
      <c r="CQ27" s="1256"/>
      <c r="CR27" s="1256"/>
      <c r="CS27" s="1256"/>
      <c r="CT27" s="1256"/>
      <c r="CU27" s="1256"/>
      <c r="CV27" s="1256"/>
      <c r="CW27" s="1256"/>
      <c r="CX27" s="1256"/>
      <c r="CY27" s="1256"/>
      <c r="CZ27" s="1256"/>
      <c r="DA27" s="1256"/>
      <c r="DB27" s="1256"/>
      <c r="DC27" s="1256"/>
      <c r="DD27" s="1256"/>
      <c r="DE27" s="1256"/>
      <c r="DF27" s="1256"/>
      <c r="DG27" s="1256"/>
      <c r="DH27" s="1256"/>
      <c r="DI27" s="1256"/>
      <c r="DJ27" s="1256"/>
      <c r="DK27" s="1256"/>
      <c r="DL27" s="1256"/>
      <c r="DM27" s="1256"/>
      <c r="DN27" s="1256"/>
      <c r="DO27" s="1256"/>
      <c r="DP27" s="1256"/>
      <c r="DQ27" s="1256"/>
      <c r="DR27" s="17"/>
      <c r="DS27" s="61"/>
      <c r="DT27" s="1255"/>
      <c r="DU27" s="1255"/>
      <c r="DV27" s="1255"/>
      <c r="DW27" s="1255"/>
      <c r="DX27" s="1255"/>
      <c r="DY27" s="1255"/>
      <c r="DZ27" s="1255"/>
      <c r="EA27" s="1255"/>
      <c r="EB27" s="62"/>
      <c r="EC27" s="17"/>
      <c r="ED27" s="1255"/>
      <c r="EE27" s="1255"/>
      <c r="EF27" s="1255"/>
      <c r="EG27" s="1255"/>
      <c r="EH27" s="1255"/>
      <c r="EI27" s="1255"/>
      <c r="EJ27" s="1255"/>
      <c r="EK27" s="1255"/>
      <c r="EL27" s="1255"/>
      <c r="EM27" s="1255"/>
      <c r="EN27" s="1255"/>
      <c r="EO27" s="1255"/>
      <c r="EP27" s="1255"/>
      <c r="EQ27" s="1255"/>
      <c r="ER27" s="62"/>
    </row>
  </sheetData>
  <sheetProtection/>
  <mergeCells count="166">
    <mergeCell ref="BK3:BM6"/>
    <mergeCell ref="Q10:CE11"/>
    <mergeCell ref="BX12:BZ12"/>
    <mergeCell ref="BF12:BI12"/>
    <mergeCell ref="EB8:EC8"/>
    <mergeCell ref="DD12:EQ12"/>
    <mergeCell ref="E8:AX8"/>
    <mergeCell ref="C10:N11"/>
    <mergeCell ref="CG10:CQ13"/>
    <mergeCell ref="CR11:DC11"/>
    <mergeCell ref="DD13:EJ13"/>
    <mergeCell ref="ED8:EG8"/>
    <mergeCell ref="EH8:EI8"/>
    <mergeCell ref="BJ13:BL13"/>
    <mergeCell ref="DD10:EQ10"/>
    <mergeCell ref="CR13:DC13"/>
    <mergeCell ref="BM13:BP13"/>
    <mergeCell ref="BM12:BP12"/>
    <mergeCell ref="DD11:EQ11"/>
    <mergeCell ref="CA13:CE13"/>
    <mergeCell ref="Z13:AB13"/>
    <mergeCell ref="AC13:AF13"/>
    <mergeCell ref="CR3:DA3"/>
    <mergeCell ref="CR4:DA6"/>
    <mergeCell ref="DB3:DK3"/>
    <mergeCell ref="DL3:ER3"/>
    <mergeCell ref="DL4:ER6"/>
    <mergeCell ref="DB4:DK6"/>
    <mergeCell ref="BJ12:BL12"/>
    <mergeCell ref="EJ8:EM8"/>
    <mergeCell ref="C13:N13"/>
    <mergeCell ref="C12:N12"/>
    <mergeCell ref="Q12:AP12"/>
    <mergeCell ref="BA13:BE13"/>
    <mergeCell ref="Q13:U13"/>
    <mergeCell ref="V13:Y13"/>
    <mergeCell ref="AJ13:AM13"/>
    <mergeCell ref="BA12:BE12"/>
    <mergeCell ref="AG13:AI13"/>
    <mergeCell ref="AN13:AP13"/>
    <mergeCell ref="AS12:AX13"/>
    <mergeCell ref="BT12:BW12"/>
    <mergeCell ref="CA12:CE12"/>
    <mergeCell ref="BQ12:BS12"/>
    <mergeCell ref="BQ13:BS13"/>
    <mergeCell ref="BT13:BW13"/>
    <mergeCell ref="BX13:BZ13"/>
    <mergeCell ref="BF13:BI13"/>
    <mergeCell ref="CQ15:DQ15"/>
    <mergeCell ref="DT15:EA15"/>
    <mergeCell ref="ED15:EQ15"/>
    <mergeCell ref="C14:R14"/>
    <mergeCell ref="AO14:BW14"/>
    <mergeCell ref="BZ14:CN14"/>
    <mergeCell ref="CQ14:DQ14"/>
    <mergeCell ref="U14:AL14"/>
    <mergeCell ref="C16:R16"/>
    <mergeCell ref="U16:AL16"/>
    <mergeCell ref="AO16:BW16"/>
    <mergeCell ref="BZ16:CN16"/>
    <mergeCell ref="ED14:EQ14"/>
    <mergeCell ref="DT14:EA14"/>
    <mergeCell ref="C15:R15"/>
    <mergeCell ref="U15:AL15"/>
    <mergeCell ref="AO15:BW15"/>
    <mergeCell ref="BZ15:CN15"/>
    <mergeCell ref="CQ18:DQ18"/>
    <mergeCell ref="DT18:EA18"/>
    <mergeCell ref="AO18:BW18"/>
    <mergeCell ref="C17:R17"/>
    <mergeCell ref="U17:AL17"/>
    <mergeCell ref="AO17:BW17"/>
    <mergeCell ref="BZ17:CN17"/>
    <mergeCell ref="BZ18:CN18"/>
    <mergeCell ref="DT19:EA19"/>
    <mergeCell ref="ED19:EQ19"/>
    <mergeCell ref="C18:R18"/>
    <mergeCell ref="U18:AL18"/>
    <mergeCell ref="CQ16:DQ16"/>
    <mergeCell ref="DT16:EA16"/>
    <mergeCell ref="ED16:EQ16"/>
    <mergeCell ref="CQ17:DQ17"/>
    <mergeCell ref="DT17:EA17"/>
    <mergeCell ref="ED17:EQ17"/>
    <mergeCell ref="ED21:EQ21"/>
    <mergeCell ref="C20:R20"/>
    <mergeCell ref="DT20:EA20"/>
    <mergeCell ref="U20:AL20"/>
    <mergeCell ref="ED18:EQ18"/>
    <mergeCell ref="C19:R19"/>
    <mergeCell ref="U19:AL19"/>
    <mergeCell ref="AO19:BW19"/>
    <mergeCell ref="BZ19:CN19"/>
    <mergeCell ref="CQ19:DQ19"/>
    <mergeCell ref="DT23:EA23"/>
    <mergeCell ref="ED23:EQ23"/>
    <mergeCell ref="C22:R22"/>
    <mergeCell ref="AO22:BW22"/>
    <mergeCell ref="ED20:EQ20"/>
    <mergeCell ref="C21:R21"/>
    <mergeCell ref="U21:AL21"/>
    <mergeCell ref="AO21:BW21"/>
    <mergeCell ref="BZ21:CN21"/>
    <mergeCell ref="DT21:EA21"/>
    <mergeCell ref="C24:R24"/>
    <mergeCell ref="U24:AL24"/>
    <mergeCell ref="AO24:BW24"/>
    <mergeCell ref="BZ24:CN24"/>
    <mergeCell ref="ED22:EQ22"/>
    <mergeCell ref="C23:R23"/>
    <mergeCell ref="U23:AL23"/>
    <mergeCell ref="AO23:BW23"/>
    <mergeCell ref="BZ23:CN23"/>
    <mergeCell ref="CQ23:DQ23"/>
    <mergeCell ref="CQ27:DQ27"/>
    <mergeCell ref="DT27:EA27"/>
    <mergeCell ref="U22:AL22"/>
    <mergeCell ref="ED24:EQ24"/>
    <mergeCell ref="DT22:EA22"/>
    <mergeCell ref="ED27:EQ27"/>
    <mergeCell ref="CQ25:DQ25"/>
    <mergeCell ref="DT25:EA25"/>
    <mergeCell ref="ED25:EQ25"/>
    <mergeCell ref="ED26:EQ26"/>
    <mergeCell ref="C25:R25"/>
    <mergeCell ref="BZ25:CN25"/>
    <mergeCell ref="C27:R27"/>
    <mergeCell ref="U27:AL27"/>
    <mergeCell ref="AO27:BW27"/>
    <mergeCell ref="BZ27:CN27"/>
    <mergeCell ref="U25:AL25"/>
    <mergeCell ref="AO25:BW25"/>
    <mergeCell ref="C26:R26"/>
    <mergeCell ref="U26:AL26"/>
    <mergeCell ref="AO26:BW26"/>
    <mergeCell ref="BZ26:CN26"/>
    <mergeCell ref="DT24:EA24"/>
    <mergeCell ref="CQ26:DQ26"/>
    <mergeCell ref="DT26:EA26"/>
    <mergeCell ref="CQ24:DQ24"/>
    <mergeCell ref="BZ22:CN22"/>
    <mergeCell ref="CQ20:DQ20"/>
    <mergeCell ref="AO20:BW20"/>
    <mergeCell ref="BZ20:CN20"/>
    <mergeCell ref="CQ22:DQ22"/>
    <mergeCell ref="CQ21:DQ21"/>
    <mergeCell ref="C2:AI2"/>
    <mergeCell ref="BX3:CG3"/>
    <mergeCell ref="BX4:CG6"/>
    <mergeCell ref="CH3:CQ3"/>
    <mergeCell ref="CH4:CQ6"/>
    <mergeCell ref="F5:AR5"/>
    <mergeCell ref="BN3:BW3"/>
    <mergeCell ref="BN4:BW6"/>
    <mergeCell ref="BF3:BJ3"/>
    <mergeCell ref="BF4:BJ6"/>
    <mergeCell ref="CR10:DC10"/>
    <mergeCell ref="CR12:DC12"/>
    <mergeCell ref="EJ2:EO2"/>
    <mergeCell ref="EP2:ER2"/>
    <mergeCell ref="DL2:DQ2"/>
    <mergeCell ref="DR2:DW2"/>
    <mergeCell ref="DX2:DZ2"/>
    <mergeCell ref="EA2:EF2"/>
    <mergeCell ref="EG2:EI2"/>
    <mergeCell ref="EN8:EO8"/>
  </mergeCells>
  <dataValidations count="1">
    <dataValidation allowBlank="1" showInputMessage="1" showErrorMessage="1" sqref="BY12:CE29 BF7:BM9 DE13:EQ29 D1:AP1 BV1:ET1 BY34:EQ65536 EU1:IV65536 BF1:BU2 ER7:ET65536 AQ1:AR4 AS1:BE9 A1:B65536 C12:N65536 O6:P65536 C1:C10 Q12:BX65536 BK3 DL3:DL4 BV2:DK2 R6:AR9 G3:AP4 BX7:CE9 G6:N9 BF3:BF4 BN3:BW9 DB4 DE11:EQ11 Q6:Q10 DE7:EQ9 CS4:DA6 BX3:CR6 AJ2:AP2 D3:F9 CF7:CF29 CG10 DD7:DD29 CG7:DC9 CG14:DC29 CR10:CR13"/>
  </dataValidations>
  <hyperlinks>
    <hyperlink ref="A1" location="共通事項入力Sheet!A1" display="共通事項入力Sheet!A1"/>
  </hyperlinks>
  <printOptions horizontalCentered="1" verticalCentered="1"/>
  <pageMargins left="0.3937007874015748" right="0.3937007874015748" top="0.7874015748031497" bottom="0.35433070866141736" header="0.3937007874015748" footer="0.1968503937007874"/>
  <pageSetup blackAndWhite="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R24"/>
  <sheetViews>
    <sheetView view="pageBreakPreview" zoomScaleNormal="80" zoomScaleSheetLayoutView="100" zoomScalePageLayoutView="0" workbookViewId="0" topLeftCell="A1">
      <selection activeCell="A1" sqref="A1"/>
    </sheetView>
  </sheetViews>
  <sheetFormatPr defaultColWidth="1.59765625" defaultRowHeight="21.75" customHeight="1"/>
  <cols>
    <col min="1" max="1" width="3.59765625" style="232" customWidth="1"/>
    <col min="2" max="122" width="0.8984375" style="48" customWidth="1"/>
    <col min="123" max="132" width="1" style="48" customWidth="1"/>
    <col min="133" max="148" width="0.8984375" style="48" customWidth="1"/>
    <col min="149" max="16384" width="1.59765625" style="48" customWidth="1"/>
  </cols>
  <sheetData>
    <row r="1" s="471" customFormat="1" ht="19.5" customHeight="1">
      <c r="A1" s="450" t="s">
        <v>414</v>
      </c>
    </row>
    <row r="2" spans="116:148" s="232" customFormat="1" ht="19.5" customHeight="1">
      <c r="DL2" s="1248" t="s">
        <v>584</v>
      </c>
      <c r="DM2" s="1248"/>
      <c r="DN2" s="1248"/>
      <c r="DO2" s="1248"/>
      <c r="DP2" s="1248"/>
      <c r="DQ2" s="1248"/>
      <c r="DR2" s="1247"/>
      <c r="DS2" s="1247"/>
      <c r="DT2" s="1247"/>
      <c r="DU2" s="1247"/>
      <c r="DV2" s="1247"/>
      <c r="DW2" s="1247"/>
      <c r="DX2" s="1248" t="s">
        <v>380</v>
      </c>
      <c r="DY2" s="1248"/>
      <c r="DZ2" s="1248"/>
      <c r="EA2" s="1247"/>
      <c r="EB2" s="1247"/>
      <c r="EC2" s="1247"/>
      <c r="ED2" s="1247"/>
      <c r="EE2" s="1247"/>
      <c r="EF2" s="1247"/>
      <c r="EG2" s="1248" t="s">
        <v>381</v>
      </c>
      <c r="EH2" s="1248"/>
      <c r="EI2" s="1248"/>
      <c r="EJ2" s="1247"/>
      <c r="EK2" s="1247"/>
      <c r="EL2" s="1247"/>
      <c r="EM2" s="1247"/>
      <c r="EN2" s="1247"/>
      <c r="EO2" s="1247"/>
      <c r="EP2" s="1248" t="s">
        <v>382</v>
      </c>
      <c r="EQ2" s="1248"/>
      <c r="ER2" s="1248"/>
    </row>
    <row r="3" spans="2:148" ht="27" customHeight="1">
      <c r="B3" s="59"/>
      <c r="C3" s="1283" t="s">
        <v>549</v>
      </c>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1284"/>
      <c r="AD3" s="1284"/>
      <c r="AE3" s="1284"/>
      <c r="AF3" s="1284"/>
      <c r="AG3" s="1284"/>
      <c r="AH3" s="1284"/>
      <c r="AI3" s="1284"/>
      <c r="AJ3" s="1284"/>
      <c r="AK3" s="1284"/>
      <c r="AL3" s="1284"/>
      <c r="AM3" s="1284"/>
      <c r="AN3" s="1284"/>
      <c r="AO3" s="1284"/>
      <c r="AP3" s="1284"/>
      <c r="AQ3" s="1284"/>
      <c r="AR3" s="1284"/>
      <c r="AS3" s="1284"/>
      <c r="AT3" s="1284"/>
      <c r="AU3" s="1284"/>
      <c r="AV3" s="1284"/>
      <c r="AW3" s="1284"/>
      <c r="AX3" s="1284"/>
      <c r="AY3" s="1284"/>
      <c r="AZ3" s="1284"/>
      <c r="BA3" s="1284"/>
      <c r="BB3" s="1284"/>
      <c r="BC3" s="1284"/>
      <c r="BD3" s="1284"/>
      <c r="BE3" s="300"/>
      <c r="BF3" s="750" t="s">
        <v>387</v>
      </c>
      <c r="BG3" s="750"/>
      <c r="BH3" s="750"/>
      <c r="BI3" s="750"/>
      <c r="BJ3" s="750"/>
      <c r="BK3" s="750"/>
      <c r="BL3" s="750"/>
      <c r="BM3" s="750"/>
      <c r="BN3" s="750"/>
      <c r="BO3" s="750"/>
      <c r="BP3" s="750"/>
      <c r="BQ3" s="750"/>
      <c r="BR3" s="750"/>
      <c r="BS3" s="750"/>
      <c r="BT3" s="750"/>
      <c r="BU3" s="750"/>
      <c r="BV3" s="750"/>
      <c r="BW3" s="750"/>
      <c r="BX3" s="60"/>
      <c r="BY3" s="59"/>
      <c r="BZ3" s="1282" t="str">
        <f>'共通事項入力Sheet'!J9</f>
        <v>厚木市庁舎改修工事</v>
      </c>
      <c r="CA3" s="791"/>
      <c r="CB3" s="791"/>
      <c r="CC3" s="791"/>
      <c r="CD3" s="791"/>
      <c r="CE3" s="791"/>
      <c r="CF3" s="791"/>
      <c r="CG3" s="791"/>
      <c r="CH3" s="791"/>
      <c r="CI3" s="791"/>
      <c r="CJ3" s="791"/>
      <c r="CK3" s="791"/>
      <c r="CL3" s="791"/>
      <c r="CM3" s="791"/>
      <c r="CN3" s="791"/>
      <c r="CO3" s="791"/>
      <c r="CP3" s="791"/>
      <c r="CQ3" s="791"/>
      <c r="CR3" s="791"/>
      <c r="CS3" s="791"/>
      <c r="CT3" s="791"/>
      <c r="CU3" s="791"/>
      <c r="CV3" s="791"/>
      <c r="CW3" s="791"/>
      <c r="CX3" s="791"/>
      <c r="CY3" s="791"/>
      <c r="CZ3" s="791"/>
      <c r="DA3" s="791"/>
      <c r="DB3" s="791"/>
      <c r="DC3" s="791"/>
      <c r="DD3" s="791"/>
      <c r="DE3" s="791"/>
      <c r="DF3" s="791"/>
      <c r="DG3" s="791"/>
      <c r="DH3" s="791"/>
      <c r="DI3" s="791"/>
      <c r="DJ3" s="791"/>
      <c r="DK3" s="791"/>
      <c r="DL3" s="791"/>
      <c r="DM3" s="791"/>
      <c r="DN3" s="791"/>
      <c r="DO3" s="791"/>
      <c r="DP3" s="791"/>
      <c r="DQ3" s="791"/>
      <c r="DR3" s="791"/>
      <c r="DS3" s="791"/>
      <c r="DT3" s="791"/>
      <c r="DU3" s="791"/>
      <c r="DV3" s="791"/>
      <c r="DW3" s="791"/>
      <c r="DX3" s="791"/>
      <c r="DY3" s="791"/>
      <c r="DZ3" s="791"/>
      <c r="EA3" s="791"/>
      <c r="EB3" s="60"/>
      <c r="EC3" s="59"/>
      <c r="ED3" s="729" t="s">
        <v>47</v>
      </c>
      <c r="EE3" s="729"/>
      <c r="EF3" s="1285"/>
      <c r="EG3" s="1285"/>
      <c r="EH3" s="1285"/>
      <c r="EI3" s="1285"/>
      <c r="EJ3" s="729" t="s">
        <v>48</v>
      </c>
      <c r="EK3" s="729"/>
      <c r="EL3" s="1285"/>
      <c r="EM3" s="1285"/>
      <c r="EN3" s="1285"/>
      <c r="EO3" s="1285"/>
      <c r="EP3" s="729" t="s">
        <v>49</v>
      </c>
      <c r="EQ3" s="729"/>
      <c r="ER3" s="60"/>
    </row>
    <row r="4" spans="2:148" ht="21.75" customHeight="1">
      <c r="B4" s="59"/>
      <c r="C4" s="750" t="s">
        <v>41</v>
      </c>
      <c r="D4" s="750"/>
      <c r="E4" s="750"/>
      <c r="F4" s="750"/>
      <c r="G4" s="750"/>
      <c r="H4" s="750"/>
      <c r="I4" s="750"/>
      <c r="J4" s="750"/>
      <c r="K4" s="750"/>
      <c r="L4" s="750"/>
      <c r="M4" s="750"/>
      <c r="N4" s="750"/>
      <c r="O4" s="750"/>
      <c r="P4" s="750"/>
      <c r="Q4" s="750"/>
      <c r="R4" s="750"/>
      <c r="S4" s="22"/>
      <c r="T4" s="59"/>
      <c r="U4" s="750" t="s">
        <v>42</v>
      </c>
      <c r="V4" s="750"/>
      <c r="W4" s="750"/>
      <c r="X4" s="750"/>
      <c r="Y4" s="750"/>
      <c r="Z4" s="750"/>
      <c r="AA4" s="750"/>
      <c r="AB4" s="750"/>
      <c r="AC4" s="750"/>
      <c r="AD4" s="750"/>
      <c r="AE4" s="750"/>
      <c r="AF4" s="750"/>
      <c r="AG4" s="750"/>
      <c r="AH4" s="750"/>
      <c r="AI4" s="750"/>
      <c r="AJ4" s="750"/>
      <c r="AK4" s="750"/>
      <c r="AL4" s="750"/>
      <c r="AM4" s="60"/>
      <c r="AN4" s="22"/>
      <c r="AO4" s="750" t="s">
        <v>384</v>
      </c>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22"/>
      <c r="BY4" s="59"/>
      <c r="BZ4" s="750" t="s">
        <v>43</v>
      </c>
      <c r="CA4" s="750"/>
      <c r="CB4" s="750"/>
      <c r="CC4" s="750"/>
      <c r="CD4" s="750"/>
      <c r="CE4" s="750"/>
      <c r="CF4" s="750"/>
      <c r="CG4" s="750"/>
      <c r="CH4" s="750"/>
      <c r="CI4" s="750"/>
      <c r="CJ4" s="750"/>
      <c r="CK4" s="750"/>
      <c r="CL4" s="750"/>
      <c r="CM4" s="750"/>
      <c r="CN4" s="750"/>
      <c r="CO4" s="31"/>
      <c r="CP4" s="26"/>
      <c r="CQ4" s="750" t="s">
        <v>44</v>
      </c>
      <c r="CR4" s="750"/>
      <c r="CS4" s="750"/>
      <c r="CT4" s="750"/>
      <c r="CU4" s="750"/>
      <c r="CV4" s="750"/>
      <c r="CW4" s="750"/>
      <c r="CX4" s="750"/>
      <c r="CY4" s="750"/>
      <c r="CZ4" s="750"/>
      <c r="DA4" s="750"/>
      <c r="DB4" s="750"/>
      <c r="DC4" s="750"/>
      <c r="DD4" s="750"/>
      <c r="DE4" s="750"/>
      <c r="DF4" s="750"/>
      <c r="DG4" s="750"/>
      <c r="DH4" s="750"/>
      <c r="DI4" s="750"/>
      <c r="DJ4" s="750"/>
      <c r="DK4" s="750"/>
      <c r="DL4" s="750"/>
      <c r="DM4" s="750"/>
      <c r="DN4" s="750"/>
      <c r="DO4" s="750"/>
      <c r="DP4" s="750"/>
      <c r="DQ4" s="750"/>
      <c r="DR4" s="22"/>
      <c r="DS4" s="59"/>
      <c r="DT4" s="750" t="s">
        <v>45</v>
      </c>
      <c r="DU4" s="750"/>
      <c r="DV4" s="750"/>
      <c r="DW4" s="750"/>
      <c r="DX4" s="750"/>
      <c r="DY4" s="750"/>
      <c r="DZ4" s="750"/>
      <c r="EA4" s="750"/>
      <c r="EB4" s="60"/>
      <c r="EC4" s="22"/>
      <c r="ED4" s="729" t="s">
        <v>46</v>
      </c>
      <c r="EE4" s="729"/>
      <c r="EF4" s="729"/>
      <c r="EG4" s="729"/>
      <c r="EH4" s="729"/>
      <c r="EI4" s="729"/>
      <c r="EJ4" s="729"/>
      <c r="EK4" s="729"/>
      <c r="EL4" s="729"/>
      <c r="EM4" s="729"/>
      <c r="EN4" s="729"/>
      <c r="EO4" s="729"/>
      <c r="EP4" s="729"/>
      <c r="EQ4" s="729"/>
      <c r="ER4" s="60"/>
    </row>
    <row r="5" spans="2:148" ht="21.75" customHeight="1">
      <c r="B5" s="61"/>
      <c r="C5" s="1255"/>
      <c r="D5" s="1255"/>
      <c r="E5" s="1255"/>
      <c r="F5" s="1255"/>
      <c r="G5" s="1255"/>
      <c r="H5" s="1255"/>
      <c r="I5" s="1255"/>
      <c r="J5" s="1255"/>
      <c r="K5" s="1255"/>
      <c r="L5" s="1255"/>
      <c r="M5" s="1255"/>
      <c r="N5" s="1255"/>
      <c r="O5" s="1255"/>
      <c r="P5" s="1255"/>
      <c r="Q5" s="1255"/>
      <c r="R5" s="1255"/>
      <c r="S5" s="17"/>
      <c r="T5" s="61"/>
      <c r="U5" s="1255"/>
      <c r="V5" s="1255"/>
      <c r="W5" s="1255"/>
      <c r="X5" s="1255"/>
      <c r="Y5" s="1255"/>
      <c r="Z5" s="1255"/>
      <c r="AA5" s="1255"/>
      <c r="AB5" s="1255"/>
      <c r="AC5" s="1255"/>
      <c r="AD5" s="1255"/>
      <c r="AE5" s="1255"/>
      <c r="AF5" s="1255"/>
      <c r="AG5" s="1255"/>
      <c r="AH5" s="1255"/>
      <c r="AI5" s="1255"/>
      <c r="AJ5" s="1255"/>
      <c r="AK5" s="1255"/>
      <c r="AL5" s="1255"/>
      <c r="AM5" s="62"/>
      <c r="AN5" s="17"/>
      <c r="AO5" s="1256"/>
      <c r="AP5" s="1256"/>
      <c r="AQ5" s="1256"/>
      <c r="AR5" s="1256"/>
      <c r="AS5" s="1256"/>
      <c r="AT5" s="1256"/>
      <c r="AU5" s="1256"/>
      <c r="AV5" s="1256"/>
      <c r="AW5" s="1256"/>
      <c r="AX5" s="1256"/>
      <c r="AY5" s="1256"/>
      <c r="AZ5" s="1256"/>
      <c r="BA5" s="1256"/>
      <c r="BB5" s="1256"/>
      <c r="BC5" s="1256"/>
      <c r="BD5" s="1256"/>
      <c r="BE5" s="1256"/>
      <c r="BF5" s="1256"/>
      <c r="BG5" s="1256"/>
      <c r="BH5" s="1256"/>
      <c r="BI5" s="1256"/>
      <c r="BJ5" s="1256"/>
      <c r="BK5" s="1256"/>
      <c r="BL5" s="1256"/>
      <c r="BM5" s="1256"/>
      <c r="BN5" s="1256"/>
      <c r="BO5" s="1256"/>
      <c r="BP5" s="1256"/>
      <c r="BQ5" s="1256"/>
      <c r="BR5" s="1256"/>
      <c r="BS5" s="1256"/>
      <c r="BT5" s="1256"/>
      <c r="BU5" s="1256"/>
      <c r="BV5" s="1256"/>
      <c r="BW5" s="1256"/>
      <c r="BX5" s="17"/>
      <c r="BY5" s="61"/>
      <c r="BZ5" s="1255"/>
      <c r="CA5" s="1255"/>
      <c r="CB5" s="1255"/>
      <c r="CC5" s="1255"/>
      <c r="CD5" s="1255"/>
      <c r="CE5" s="1255"/>
      <c r="CF5" s="1255"/>
      <c r="CG5" s="1255"/>
      <c r="CH5" s="1255"/>
      <c r="CI5" s="1255"/>
      <c r="CJ5" s="1255"/>
      <c r="CK5" s="1255"/>
      <c r="CL5" s="1255"/>
      <c r="CM5" s="1255"/>
      <c r="CN5" s="1255"/>
      <c r="CO5" s="62"/>
      <c r="CP5" s="17"/>
      <c r="CQ5" s="1256"/>
      <c r="CR5" s="1256"/>
      <c r="CS5" s="1256"/>
      <c r="CT5" s="1256"/>
      <c r="CU5" s="1256"/>
      <c r="CV5" s="1256"/>
      <c r="CW5" s="1256"/>
      <c r="CX5" s="1256"/>
      <c r="CY5" s="1256"/>
      <c r="CZ5" s="1256"/>
      <c r="DA5" s="1256"/>
      <c r="DB5" s="1256"/>
      <c r="DC5" s="1256"/>
      <c r="DD5" s="1256"/>
      <c r="DE5" s="1256"/>
      <c r="DF5" s="1256"/>
      <c r="DG5" s="1256"/>
      <c r="DH5" s="1256"/>
      <c r="DI5" s="1256"/>
      <c r="DJ5" s="1256"/>
      <c r="DK5" s="1256"/>
      <c r="DL5" s="1256"/>
      <c r="DM5" s="1256"/>
      <c r="DN5" s="1256"/>
      <c r="DO5" s="1256"/>
      <c r="DP5" s="1256"/>
      <c r="DQ5" s="1256"/>
      <c r="DR5" s="17"/>
      <c r="DS5" s="61"/>
      <c r="DT5" s="1255"/>
      <c r="DU5" s="1255"/>
      <c r="DV5" s="1255"/>
      <c r="DW5" s="1255"/>
      <c r="DX5" s="1255"/>
      <c r="DY5" s="1255"/>
      <c r="DZ5" s="1255"/>
      <c r="EA5" s="1255"/>
      <c r="EB5" s="62"/>
      <c r="EC5" s="17"/>
      <c r="ED5" s="1255"/>
      <c r="EE5" s="1255"/>
      <c r="EF5" s="1255"/>
      <c r="EG5" s="1255"/>
      <c r="EH5" s="1255"/>
      <c r="EI5" s="1255"/>
      <c r="EJ5" s="1255"/>
      <c r="EK5" s="1255"/>
      <c r="EL5" s="1255"/>
      <c r="EM5" s="1255"/>
      <c r="EN5" s="1255"/>
      <c r="EO5" s="1255"/>
      <c r="EP5" s="1255"/>
      <c r="EQ5" s="1255"/>
      <c r="ER5" s="62"/>
    </row>
    <row r="6" spans="2:148" ht="21.75" customHeight="1">
      <c r="B6" s="61"/>
      <c r="C6" s="1255"/>
      <c r="D6" s="1255"/>
      <c r="E6" s="1255"/>
      <c r="F6" s="1255"/>
      <c r="G6" s="1255"/>
      <c r="H6" s="1255"/>
      <c r="I6" s="1255"/>
      <c r="J6" s="1255"/>
      <c r="K6" s="1255"/>
      <c r="L6" s="1255"/>
      <c r="M6" s="1255"/>
      <c r="N6" s="1255"/>
      <c r="O6" s="1255"/>
      <c r="P6" s="1255"/>
      <c r="Q6" s="1255"/>
      <c r="R6" s="1255"/>
      <c r="S6" s="17"/>
      <c r="T6" s="61"/>
      <c r="U6" s="1255"/>
      <c r="V6" s="1255"/>
      <c r="W6" s="1255"/>
      <c r="X6" s="1255"/>
      <c r="Y6" s="1255"/>
      <c r="Z6" s="1255"/>
      <c r="AA6" s="1255"/>
      <c r="AB6" s="1255"/>
      <c r="AC6" s="1255"/>
      <c r="AD6" s="1255"/>
      <c r="AE6" s="1255"/>
      <c r="AF6" s="1255"/>
      <c r="AG6" s="1255"/>
      <c r="AH6" s="1255"/>
      <c r="AI6" s="1255"/>
      <c r="AJ6" s="1255"/>
      <c r="AK6" s="1255"/>
      <c r="AL6" s="1255"/>
      <c r="AM6" s="62"/>
      <c r="AN6" s="17"/>
      <c r="AO6" s="1256"/>
      <c r="AP6" s="1256"/>
      <c r="AQ6" s="1256"/>
      <c r="AR6" s="1256"/>
      <c r="AS6" s="1256"/>
      <c r="AT6" s="1256"/>
      <c r="AU6" s="1256"/>
      <c r="AV6" s="1256"/>
      <c r="AW6" s="1256"/>
      <c r="AX6" s="1256"/>
      <c r="AY6" s="1256"/>
      <c r="AZ6" s="1256"/>
      <c r="BA6" s="1256"/>
      <c r="BB6" s="1256"/>
      <c r="BC6" s="1256"/>
      <c r="BD6" s="1256"/>
      <c r="BE6" s="1256"/>
      <c r="BF6" s="1256"/>
      <c r="BG6" s="1256"/>
      <c r="BH6" s="1256"/>
      <c r="BI6" s="1256"/>
      <c r="BJ6" s="1256"/>
      <c r="BK6" s="1256"/>
      <c r="BL6" s="1256"/>
      <c r="BM6" s="1256"/>
      <c r="BN6" s="1256"/>
      <c r="BO6" s="1256"/>
      <c r="BP6" s="1256"/>
      <c r="BQ6" s="1256"/>
      <c r="BR6" s="1256"/>
      <c r="BS6" s="1256"/>
      <c r="BT6" s="1256"/>
      <c r="BU6" s="1256"/>
      <c r="BV6" s="1256"/>
      <c r="BW6" s="1256"/>
      <c r="BX6" s="17"/>
      <c r="BY6" s="61"/>
      <c r="BZ6" s="1255"/>
      <c r="CA6" s="1255"/>
      <c r="CB6" s="1255"/>
      <c r="CC6" s="1255"/>
      <c r="CD6" s="1255"/>
      <c r="CE6" s="1255"/>
      <c r="CF6" s="1255"/>
      <c r="CG6" s="1255"/>
      <c r="CH6" s="1255"/>
      <c r="CI6" s="1255"/>
      <c r="CJ6" s="1255"/>
      <c r="CK6" s="1255"/>
      <c r="CL6" s="1255"/>
      <c r="CM6" s="1255"/>
      <c r="CN6" s="1255"/>
      <c r="CO6" s="62"/>
      <c r="CP6" s="17"/>
      <c r="CQ6" s="1256"/>
      <c r="CR6" s="1256"/>
      <c r="CS6" s="1256"/>
      <c r="CT6" s="1256"/>
      <c r="CU6" s="1256"/>
      <c r="CV6" s="1256"/>
      <c r="CW6" s="1256"/>
      <c r="CX6" s="1256"/>
      <c r="CY6" s="1256"/>
      <c r="CZ6" s="1256"/>
      <c r="DA6" s="1256"/>
      <c r="DB6" s="1256"/>
      <c r="DC6" s="1256"/>
      <c r="DD6" s="1256"/>
      <c r="DE6" s="1256"/>
      <c r="DF6" s="1256"/>
      <c r="DG6" s="1256"/>
      <c r="DH6" s="1256"/>
      <c r="DI6" s="1256"/>
      <c r="DJ6" s="1256"/>
      <c r="DK6" s="1256"/>
      <c r="DL6" s="1256"/>
      <c r="DM6" s="1256"/>
      <c r="DN6" s="1256"/>
      <c r="DO6" s="1256"/>
      <c r="DP6" s="1256"/>
      <c r="DQ6" s="1256"/>
      <c r="DR6" s="17"/>
      <c r="DS6" s="61"/>
      <c r="DT6" s="1255"/>
      <c r="DU6" s="1255"/>
      <c r="DV6" s="1255"/>
      <c r="DW6" s="1255"/>
      <c r="DX6" s="1255"/>
      <c r="DY6" s="1255"/>
      <c r="DZ6" s="1255"/>
      <c r="EA6" s="1255"/>
      <c r="EB6" s="62"/>
      <c r="EC6" s="17"/>
      <c r="ED6" s="1255"/>
      <c r="EE6" s="1255"/>
      <c r="EF6" s="1255"/>
      <c r="EG6" s="1255"/>
      <c r="EH6" s="1255"/>
      <c r="EI6" s="1255"/>
      <c r="EJ6" s="1255"/>
      <c r="EK6" s="1255"/>
      <c r="EL6" s="1255"/>
      <c r="EM6" s="1255"/>
      <c r="EN6" s="1255"/>
      <c r="EO6" s="1255"/>
      <c r="EP6" s="1255"/>
      <c r="EQ6" s="1255"/>
      <c r="ER6" s="62"/>
    </row>
    <row r="7" spans="2:148" ht="21.75" customHeight="1">
      <c r="B7" s="61"/>
      <c r="C7" s="1255"/>
      <c r="D7" s="1255"/>
      <c r="E7" s="1255"/>
      <c r="F7" s="1255"/>
      <c r="G7" s="1255"/>
      <c r="H7" s="1255"/>
      <c r="I7" s="1255"/>
      <c r="J7" s="1255"/>
      <c r="K7" s="1255"/>
      <c r="L7" s="1255"/>
      <c r="M7" s="1255"/>
      <c r="N7" s="1255"/>
      <c r="O7" s="1255"/>
      <c r="P7" s="1255"/>
      <c r="Q7" s="1255"/>
      <c r="R7" s="1255"/>
      <c r="S7" s="17"/>
      <c r="T7" s="61"/>
      <c r="U7" s="1255"/>
      <c r="V7" s="1255"/>
      <c r="W7" s="1255"/>
      <c r="X7" s="1255"/>
      <c r="Y7" s="1255"/>
      <c r="Z7" s="1255"/>
      <c r="AA7" s="1255"/>
      <c r="AB7" s="1255"/>
      <c r="AC7" s="1255"/>
      <c r="AD7" s="1255"/>
      <c r="AE7" s="1255"/>
      <c r="AF7" s="1255"/>
      <c r="AG7" s="1255"/>
      <c r="AH7" s="1255"/>
      <c r="AI7" s="1255"/>
      <c r="AJ7" s="1255"/>
      <c r="AK7" s="1255"/>
      <c r="AL7" s="1255"/>
      <c r="AM7" s="62"/>
      <c r="AN7" s="17"/>
      <c r="AO7" s="1256"/>
      <c r="AP7" s="1256"/>
      <c r="AQ7" s="1256"/>
      <c r="AR7" s="1256"/>
      <c r="AS7" s="1256"/>
      <c r="AT7" s="1256"/>
      <c r="AU7" s="1256"/>
      <c r="AV7" s="1256"/>
      <c r="AW7" s="1256"/>
      <c r="AX7" s="1256"/>
      <c r="AY7" s="1256"/>
      <c r="AZ7" s="1256"/>
      <c r="BA7" s="1256"/>
      <c r="BB7" s="1256"/>
      <c r="BC7" s="1256"/>
      <c r="BD7" s="1256"/>
      <c r="BE7" s="1256"/>
      <c r="BF7" s="1256"/>
      <c r="BG7" s="1256"/>
      <c r="BH7" s="1256"/>
      <c r="BI7" s="1256"/>
      <c r="BJ7" s="1256"/>
      <c r="BK7" s="1256"/>
      <c r="BL7" s="1256"/>
      <c r="BM7" s="1256"/>
      <c r="BN7" s="1256"/>
      <c r="BO7" s="1256"/>
      <c r="BP7" s="1256"/>
      <c r="BQ7" s="1256"/>
      <c r="BR7" s="1256"/>
      <c r="BS7" s="1256"/>
      <c r="BT7" s="1256"/>
      <c r="BU7" s="1256"/>
      <c r="BV7" s="1256"/>
      <c r="BW7" s="1256"/>
      <c r="BX7" s="17"/>
      <c r="BY7" s="61"/>
      <c r="BZ7" s="1255"/>
      <c r="CA7" s="1255"/>
      <c r="CB7" s="1255"/>
      <c r="CC7" s="1255"/>
      <c r="CD7" s="1255"/>
      <c r="CE7" s="1255"/>
      <c r="CF7" s="1255"/>
      <c r="CG7" s="1255"/>
      <c r="CH7" s="1255"/>
      <c r="CI7" s="1255"/>
      <c r="CJ7" s="1255"/>
      <c r="CK7" s="1255"/>
      <c r="CL7" s="1255"/>
      <c r="CM7" s="1255"/>
      <c r="CN7" s="1255"/>
      <c r="CO7" s="62"/>
      <c r="CP7" s="17"/>
      <c r="CQ7" s="1256"/>
      <c r="CR7" s="1256"/>
      <c r="CS7" s="1256"/>
      <c r="CT7" s="1256"/>
      <c r="CU7" s="1256"/>
      <c r="CV7" s="1256"/>
      <c r="CW7" s="1256"/>
      <c r="CX7" s="1256"/>
      <c r="CY7" s="1256"/>
      <c r="CZ7" s="1256"/>
      <c r="DA7" s="1256"/>
      <c r="DB7" s="1256"/>
      <c r="DC7" s="1256"/>
      <c r="DD7" s="1256"/>
      <c r="DE7" s="1256"/>
      <c r="DF7" s="1256"/>
      <c r="DG7" s="1256"/>
      <c r="DH7" s="1256"/>
      <c r="DI7" s="1256"/>
      <c r="DJ7" s="1256"/>
      <c r="DK7" s="1256"/>
      <c r="DL7" s="1256"/>
      <c r="DM7" s="1256"/>
      <c r="DN7" s="1256"/>
      <c r="DO7" s="1256"/>
      <c r="DP7" s="1256"/>
      <c r="DQ7" s="1256"/>
      <c r="DR7" s="17"/>
      <c r="DS7" s="61"/>
      <c r="DT7" s="1255"/>
      <c r="DU7" s="1255"/>
      <c r="DV7" s="1255"/>
      <c r="DW7" s="1255"/>
      <c r="DX7" s="1255"/>
      <c r="DY7" s="1255"/>
      <c r="DZ7" s="1255"/>
      <c r="EA7" s="1255"/>
      <c r="EB7" s="62"/>
      <c r="EC7" s="17"/>
      <c r="ED7" s="1255"/>
      <c r="EE7" s="1255"/>
      <c r="EF7" s="1255"/>
      <c r="EG7" s="1255"/>
      <c r="EH7" s="1255"/>
      <c r="EI7" s="1255"/>
      <c r="EJ7" s="1255"/>
      <c r="EK7" s="1255"/>
      <c r="EL7" s="1255"/>
      <c r="EM7" s="1255"/>
      <c r="EN7" s="1255"/>
      <c r="EO7" s="1255"/>
      <c r="EP7" s="1255"/>
      <c r="EQ7" s="1255"/>
      <c r="ER7" s="62"/>
    </row>
    <row r="8" spans="2:148" ht="21.75" customHeight="1">
      <c r="B8" s="61"/>
      <c r="C8" s="1255"/>
      <c r="D8" s="1255"/>
      <c r="E8" s="1255"/>
      <c r="F8" s="1255"/>
      <c r="G8" s="1255"/>
      <c r="H8" s="1255"/>
      <c r="I8" s="1255"/>
      <c r="J8" s="1255"/>
      <c r="K8" s="1255"/>
      <c r="L8" s="1255"/>
      <c r="M8" s="1255"/>
      <c r="N8" s="1255"/>
      <c r="O8" s="1255"/>
      <c r="P8" s="1255"/>
      <c r="Q8" s="1255"/>
      <c r="R8" s="1255"/>
      <c r="S8" s="17"/>
      <c r="T8" s="61"/>
      <c r="U8" s="1255"/>
      <c r="V8" s="1255"/>
      <c r="W8" s="1255"/>
      <c r="X8" s="1255"/>
      <c r="Y8" s="1255"/>
      <c r="Z8" s="1255"/>
      <c r="AA8" s="1255"/>
      <c r="AB8" s="1255"/>
      <c r="AC8" s="1255"/>
      <c r="AD8" s="1255"/>
      <c r="AE8" s="1255"/>
      <c r="AF8" s="1255"/>
      <c r="AG8" s="1255"/>
      <c r="AH8" s="1255"/>
      <c r="AI8" s="1255"/>
      <c r="AJ8" s="1255"/>
      <c r="AK8" s="1255"/>
      <c r="AL8" s="1255"/>
      <c r="AM8" s="62"/>
      <c r="AN8" s="17"/>
      <c r="AO8" s="1256"/>
      <c r="AP8" s="1256"/>
      <c r="AQ8" s="1256"/>
      <c r="AR8" s="1256"/>
      <c r="AS8" s="1256"/>
      <c r="AT8" s="1256"/>
      <c r="AU8" s="1256"/>
      <c r="AV8" s="1256"/>
      <c r="AW8" s="1256"/>
      <c r="AX8" s="1256"/>
      <c r="AY8" s="1256"/>
      <c r="AZ8" s="1256"/>
      <c r="BA8" s="1256"/>
      <c r="BB8" s="1256"/>
      <c r="BC8" s="1256"/>
      <c r="BD8" s="1256"/>
      <c r="BE8" s="1256"/>
      <c r="BF8" s="1256"/>
      <c r="BG8" s="1256"/>
      <c r="BH8" s="1256"/>
      <c r="BI8" s="1256"/>
      <c r="BJ8" s="1256"/>
      <c r="BK8" s="1256"/>
      <c r="BL8" s="1256"/>
      <c r="BM8" s="1256"/>
      <c r="BN8" s="1256"/>
      <c r="BO8" s="1256"/>
      <c r="BP8" s="1256"/>
      <c r="BQ8" s="1256"/>
      <c r="BR8" s="1256"/>
      <c r="BS8" s="1256"/>
      <c r="BT8" s="1256"/>
      <c r="BU8" s="1256"/>
      <c r="BV8" s="1256"/>
      <c r="BW8" s="1256"/>
      <c r="BX8" s="17"/>
      <c r="BY8" s="61"/>
      <c r="BZ8" s="1255"/>
      <c r="CA8" s="1255"/>
      <c r="CB8" s="1255"/>
      <c r="CC8" s="1255"/>
      <c r="CD8" s="1255"/>
      <c r="CE8" s="1255"/>
      <c r="CF8" s="1255"/>
      <c r="CG8" s="1255"/>
      <c r="CH8" s="1255"/>
      <c r="CI8" s="1255"/>
      <c r="CJ8" s="1255"/>
      <c r="CK8" s="1255"/>
      <c r="CL8" s="1255"/>
      <c r="CM8" s="1255"/>
      <c r="CN8" s="1255"/>
      <c r="CO8" s="62"/>
      <c r="CP8" s="17"/>
      <c r="CQ8" s="1256"/>
      <c r="CR8" s="1256"/>
      <c r="CS8" s="1256"/>
      <c r="CT8" s="1256"/>
      <c r="CU8" s="1256"/>
      <c r="CV8" s="1256"/>
      <c r="CW8" s="1256"/>
      <c r="CX8" s="1256"/>
      <c r="CY8" s="1256"/>
      <c r="CZ8" s="1256"/>
      <c r="DA8" s="1256"/>
      <c r="DB8" s="1256"/>
      <c r="DC8" s="1256"/>
      <c r="DD8" s="1256"/>
      <c r="DE8" s="1256"/>
      <c r="DF8" s="1256"/>
      <c r="DG8" s="1256"/>
      <c r="DH8" s="1256"/>
      <c r="DI8" s="1256"/>
      <c r="DJ8" s="1256"/>
      <c r="DK8" s="1256"/>
      <c r="DL8" s="1256"/>
      <c r="DM8" s="1256"/>
      <c r="DN8" s="1256"/>
      <c r="DO8" s="1256"/>
      <c r="DP8" s="1256"/>
      <c r="DQ8" s="1256"/>
      <c r="DR8" s="17"/>
      <c r="DS8" s="61"/>
      <c r="DT8" s="1255"/>
      <c r="DU8" s="1255"/>
      <c r="DV8" s="1255"/>
      <c r="DW8" s="1255"/>
      <c r="DX8" s="1255"/>
      <c r="DY8" s="1255"/>
      <c r="DZ8" s="1255"/>
      <c r="EA8" s="1255"/>
      <c r="EB8" s="62"/>
      <c r="EC8" s="17"/>
      <c r="ED8" s="1255"/>
      <c r="EE8" s="1255"/>
      <c r="EF8" s="1255"/>
      <c r="EG8" s="1255"/>
      <c r="EH8" s="1255"/>
      <c r="EI8" s="1255"/>
      <c r="EJ8" s="1255"/>
      <c r="EK8" s="1255"/>
      <c r="EL8" s="1255"/>
      <c r="EM8" s="1255"/>
      <c r="EN8" s="1255"/>
      <c r="EO8" s="1255"/>
      <c r="EP8" s="1255"/>
      <c r="EQ8" s="1255"/>
      <c r="ER8" s="62"/>
    </row>
    <row r="9" spans="2:148" ht="21.75" customHeight="1">
      <c r="B9" s="61"/>
      <c r="C9" s="1255"/>
      <c r="D9" s="1255"/>
      <c r="E9" s="1255"/>
      <c r="F9" s="1255"/>
      <c r="G9" s="1255"/>
      <c r="H9" s="1255"/>
      <c r="I9" s="1255"/>
      <c r="J9" s="1255"/>
      <c r="K9" s="1255"/>
      <c r="L9" s="1255"/>
      <c r="M9" s="1255"/>
      <c r="N9" s="1255"/>
      <c r="O9" s="1255"/>
      <c r="P9" s="1255"/>
      <c r="Q9" s="1255"/>
      <c r="R9" s="1255"/>
      <c r="S9" s="17"/>
      <c r="T9" s="61"/>
      <c r="U9" s="1255"/>
      <c r="V9" s="1255"/>
      <c r="W9" s="1255"/>
      <c r="X9" s="1255"/>
      <c r="Y9" s="1255"/>
      <c r="Z9" s="1255"/>
      <c r="AA9" s="1255"/>
      <c r="AB9" s="1255"/>
      <c r="AC9" s="1255"/>
      <c r="AD9" s="1255"/>
      <c r="AE9" s="1255"/>
      <c r="AF9" s="1255"/>
      <c r="AG9" s="1255"/>
      <c r="AH9" s="1255"/>
      <c r="AI9" s="1255"/>
      <c r="AJ9" s="1255"/>
      <c r="AK9" s="1255"/>
      <c r="AL9" s="1255"/>
      <c r="AM9" s="62"/>
      <c r="AN9" s="17"/>
      <c r="AO9" s="1256"/>
      <c r="AP9" s="1256"/>
      <c r="AQ9" s="1256"/>
      <c r="AR9" s="1256"/>
      <c r="AS9" s="1256"/>
      <c r="AT9" s="1256"/>
      <c r="AU9" s="1256"/>
      <c r="AV9" s="1256"/>
      <c r="AW9" s="1256"/>
      <c r="AX9" s="1256"/>
      <c r="AY9" s="1256"/>
      <c r="AZ9" s="1256"/>
      <c r="BA9" s="1256"/>
      <c r="BB9" s="1256"/>
      <c r="BC9" s="1256"/>
      <c r="BD9" s="1256"/>
      <c r="BE9" s="1256"/>
      <c r="BF9" s="1256"/>
      <c r="BG9" s="1256"/>
      <c r="BH9" s="1256"/>
      <c r="BI9" s="1256"/>
      <c r="BJ9" s="1256"/>
      <c r="BK9" s="1256"/>
      <c r="BL9" s="1256"/>
      <c r="BM9" s="1256"/>
      <c r="BN9" s="1256"/>
      <c r="BO9" s="1256"/>
      <c r="BP9" s="1256"/>
      <c r="BQ9" s="1256"/>
      <c r="BR9" s="1256"/>
      <c r="BS9" s="1256"/>
      <c r="BT9" s="1256"/>
      <c r="BU9" s="1256"/>
      <c r="BV9" s="1256"/>
      <c r="BW9" s="1256"/>
      <c r="BX9" s="17"/>
      <c r="BY9" s="61"/>
      <c r="BZ9" s="1255"/>
      <c r="CA9" s="1255"/>
      <c r="CB9" s="1255"/>
      <c r="CC9" s="1255"/>
      <c r="CD9" s="1255"/>
      <c r="CE9" s="1255"/>
      <c r="CF9" s="1255"/>
      <c r="CG9" s="1255"/>
      <c r="CH9" s="1255"/>
      <c r="CI9" s="1255"/>
      <c r="CJ9" s="1255"/>
      <c r="CK9" s="1255"/>
      <c r="CL9" s="1255"/>
      <c r="CM9" s="1255"/>
      <c r="CN9" s="1255"/>
      <c r="CO9" s="62"/>
      <c r="CP9" s="17"/>
      <c r="CQ9" s="1256"/>
      <c r="CR9" s="1256"/>
      <c r="CS9" s="1256"/>
      <c r="CT9" s="1256"/>
      <c r="CU9" s="1256"/>
      <c r="CV9" s="1256"/>
      <c r="CW9" s="1256"/>
      <c r="CX9" s="1256"/>
      <c r="CY9" s="1256"/>
      <c r="CZ9" s="1256"/>
      <c r="DA9" s="1256"/>
      <c r="DB9" s="1256"/>
      <c r="DC9" s="1256"/>
      <c r="DD9" s="1256"/>
      <c r="DE9" s="1256"/>
      <c r="DF9" s="1256"/>
      <c r="DG9" s="1256"/>
      <c r="DH9" s="1256"/>
      <c r="DI9" s="1256"/>
      <c r="DJ9" s="1256"/>
      <c r="DK9" s="1256"/>
      <c r="DL9" s="1256"/>
      <c r="DM9" s="1256"/>
      <c r="DN9" s="1256"/>
      <c r="DO9" s="1256"/>
      <c r="DP9" s="1256"/>
      <c r="DQ9" s="1256"/>
      <c r="DR9" s="17"/>
      <c r="DS9" s="61"/>
      <c r="DT9" s="1255"/>
      <c r="DU9" s="1255"/>
      <c r="DV9" s="1255"/>
      <c r="DW9" s="1255"/>
      <c r="DX9" s="1255"/>
      <c r="DY9" s="1255"/>
      <c r="DZ9" s="1255"/>
      <c r="EA9" s="1255"/>
      <c r="EB9" s="62"/>
      <c r="EC9" s="17"/>
      <c r="ED9" s="1255"/>
      <c r="EE9" s="1255"/>
      <c r="EF9" s="1255"/>
      <c r="EG9" s="1255"/>
      <c r="EH9" s="1255"/>
      <c r="EI9" s="1255"/>
      <c r="EJ9" s="1255"/>
      <c r="EK9" s="1255"/>
      <c r="EL9" s="1255"/>
      <c r="EM9" s="1255"/>
      <c r="EN9" s="1255"/>
      <c r="EO9" s="1255"/>
      <c r="EP9" s="1255"/>
      <c r="EQ9" s="1255"/>
      <c r="ER9" s="62"/>
    </row>
    <row r="10" spans="2:148" ht="21.75" customHeight="1">
      <c r="B10" s="61"/>
      <c r="C10" s="1255"/>
      <c r="D10" s="1255"/>
      <c r="E10" s="1255"/>
      <c r="F10" s="1255"/>
      <c r="G10" s="1255"/>
      <c r="H10" s="1255"/>
      <c r="I10" s="1255"/>
      <c r="J10" s="1255"/>
      <c r="K10" s="1255"/>
      <c r="L10" s="1255"/>
      <c r="M10" s="1255"/>
      <c r="N10" s="1255"/>
      <c r="O10" s="1255"/>
      <c r="P10" s="1255"/>
      <c r="Q10" s="1255"/>
      <c r="R10" s="1255"/>
      <c r="S10" s="17"/>
      <c r="T10" s="61"/>
      <c r="U10" s="1255"/>
      <c r="V10" s="1255"/>
      <c r="W10" s="1255"/>
      <c r="X10" s="1255"/>
      <c r="Y10" s="1255"/>
      <c r="Z10" s="1255"/>
      <c r="AA10" s="1255"/>
      <c r="AB10" s="1255"/>
      <c r="AC10" s="1255"/>
      <c r="AD10" s="1255"/>
      <c r="AE10" s="1255"/>
      <c r="AF10" s="1255"/>
      <c r="AG10" s="1255"/>
      <c r="AH10" s="1255"/>
      <c r="AI10" s="1255"/>
      <c r="AJ10" s="1255"/>
      <c r="AK10" s="1255"/>
      <c r="AL10" s="1255"/>
      <c r="AM10" s="62"/>
      <c r="AN10" s="17"/>
      <c r="AO10" s="1256"/>
      <c r="AP10" s="1256"/>
      <c r="AQ10" s="1256"/>
      <c r="AR10" s="1256"/>
      <c r="AS10" s="1256"/>
      <c r="AT10" s="1256"/>
      <c r="AU10" s="1256"/>
      <c r="AV10" s="1256"/>
      <c r="AW10" s="1256"/>
      <c r="AX10" s="1256"/>
      <c r="AY10" s="1256"/>
      <c r="AZ10" s="1256"/>
      <c r="BA10" s="1256"/>
      <c r="BB10" s="1256"/>
      <c r="BC10" s="1256"/>
      <c r="BD10" s="1256"/>
      <c r="BE10" s="1256"/>
      <c r="BF10" s="1256"/>
      <c r="BG10" s="1256"/>
      <c r="BH10" s="1256"/>
      <c r="BI10" s="1256"/>
      <c r="BJ10" s="1256"/>
      <c r="BK10" s="1256"/>
      <c r="BL10" s="1256"/>
      <c r="BM10" s="1256"/>
      <c r="BN10" s="1256"/>
      <c r="BO10" s="1256"/>
      <c r="BP10" s="1256"/>
      <c r="BQ10" s="1256"/>
      <c r="BR10" s="1256"/>
      <c r="BS10" s="1256"/>
      <c r="BT10" s="1256"/>
      <c r="BU10" s="1256"/>
      <c r="BV10" s="1256"/>
      <c r="BW10" s="1256"/>
      <c r="BX10" s="17"/>
      <c r="BY10" s="61"/>
      <c r="BZ10" s="1255"/>
      <c r="CA10" s="1255"/>
      <c r="CB10" s="1255"/>
      <c r="CC10" s="1255"/>
      <c r="CD10" s="1255"/>
      <c r="CE10" s="1255"/>
      <c r="CF10" s="1255"/>
      <c r="CG10" s="1255"/>
      <c r="CH10" s="1255"/>
      <c r="CI10" s="1255"/>
      <c r="CJ10" s="1255"/>
      <c r="CK10" s="1255"/>
      <c r="CL10" s="1255"/>
      <c r="CM10" s="1255"/>
      <c r="CN10" s="1255"/>
      <c r="CO10" s="62"/>
      <c r="CP10" s="17"/>
      <c r="CQ10" s="1256"/>
      <c r="CR10" s="1256"/>
      <c r="CS10" s="1256"/>
      <c r="CT10" s="1256"/>
      <c r="CU10" s="1256"/>
      <c r="CV10" s="1256"/>
      <c r="CW10" s="1256"/>
      <c r="CX10" s="1256"/>
      <c r="CY10" s="1256"/>
      <c r="CZ10" s="1256"/>
      <c r="DA10" s="1256"/>
      <c r="DB10" s="1256"/>
      <c r="DC10" s="1256"/>
      <c r="DD10" s="1256"/>
      <c r="DE10" s="1256"/>
      <c r="DF10" s="1256"/>
      <c r="DG10" s="1256"/>
      <c r="DH10" s="1256"/>
      <c r="DI10" s="1256"/>
      <c r="DJ10" s="1256"/>
      <c r="DK10" s="1256"/>
      <c r="DL10" s="1256"/>
      <c r="DM10" s="1256"/>
      <c r="DN10" s="1256"/>
      <c r="DO10" s="1256"/>
      <c r="DP10" s="1256"/>
      <c r="DQ10" s="1256"/>
      <c r="DR10" s="17"/>
      <c r="DS10" s="61"/>
      <c r="DT10" s="1255"/>
      <c r="DU10" s="1255"/>
      <c r="DV10" s="1255"/>
      <c r="DW10" s="1255"/>
      <c r="DX10" s="1255"/>
      <c r="DY10" s="1255"/>
      <c r="DZ10" s="1255"/>
      <c r="EA10" s="1255"/>
      <c r="EB10" s="62"/>
      <c r="EC10" s="17"/>
      <c r="ED10" s="1255"/>
      <c r="EE10" s="1255"/>
      <c r="EF10" s="1255"/>
      <c r="EG10" s="1255"/>
      <c r="EH10" s="1255"/>
      <c r="EI10" s="1255"/>
      <c r="EJ10" s="1255"/>
      <c r="EK10" s="1255"/>
      <c r="EL10" s="1255"/>
      <c r="EM10" s="1255"/>
      <c r="EN10" s="1255"/>
      <c r="EO10" s="1255"/>
      <c r="EP10" s="1255"/>
      <c r="EQ10" s="1255"/>
      <c r="ER10" s="62"/>
    </row>
    <row r="11" spans="2:148" ht="21.75" customHeight="1">
      <c r="B11" s="61"/>
      <c r="C11" s="1255"/>
      <c r="D11" s="1255"/>
      <c r="E11" s="1255"/>
      <c r="F11" s="1255"/>
      <c r="G11" s="1255"/>
      <c r="H11" s="1255"/>
      <c r="I11" s="1255"/>
      <c r="J11" s="1255"/>
      <c r="K11" s="1255"/>
      <c r="L11" s="1255"/>
      <c r="M11" s="1255"/>
      <c r="N11" s="1255"/>
      <c r="O11" s="1255"/>
      <c r="P11" s="1255"/>
      <c r="Q11" s="1255"/>
      <c r="R11" s="1255"/>
      <c r="S11" s="17"/>
      <c r="T11" s="61"/>
      <c r="U11" s="1255"/>
      <c r="V11" s="1255"/>
      <c r="W11" s="1255"/>
      <c r="X11" s="1255"/>
      <c r="Y11" s="1255"/>
      <c r="Z11" s="1255"/>
      <c r="AA11" s="1255"/>
      <c r="AB11" s="1255"/>
      <c r="AC11" s="1255"/>
      <c r="AD11" s="1255"/>
      <c r="AE11" s="1255"/>
      <c r="AF11" s="1255"/>
      <c r="AG11" s="1255"/>
      <c r="AH11" s="1255"/>
      <c r="AI11" s="1255"/>
      <c r="AJ11" s="1255"/>
      <c r="AK11" s="1255"/>
      <c r="AL11" s="1255"/>
      <c r="AM11" s="62"/>
      <c r="AN11" s="17"/>
      <c r="AO11" s="1256"/>
      <c r="AP11" s="1256"/>
      <c r="AQ11" s="1256"/>
      <c r="AR11" s="1256"/>
      <c r="AS11" s="1256"/>
      <c r="AT11" s="1256"/>
      <c r="AU11" s="1256"/>
      <c r="AV11" s="1256"/>
      <c r="AW11" s="1256"/>
      <c r="AX11" s="1256"/>
      <c r="AY11" s="1256"/>
      <c r="AZ11" s="1256"/>
      <c r="BA11" s="1256"/>
      <c r="BB11" s="1256"/>
      <c r="BC11" s="1256"/>
      <c r="BD11" s="1256"/>
      <c r="BE11" s="1256"/>
      <c r="BF11" s="1256"/>
      <c r="BG11" s="1256"/>
      <c r="BH11" s="1256"/>
      <c r="BI11" s="1256"/>
      <c r="BJ11" s="1256"/>
      <c r="BK11" s="1256"/>
      <c r="BL11" s="1256"/>
      <c r="BM11" s="1256"/>
      <c r="BN11" s="1256"/>
      <c r="BO11" s="1256"/>
      <c r="BP11" s="1256"/>
      <c r="BQ11" s="1256"/>
      <c r="BR11" s="1256"/>
      <c r="BS11" s="1256"/>
      <c r="BT11" s="1256"/>
      <c r="BU11" s="1256"/>
      <c r="BV11" s="1256"/>
      <c r="BW11" s="1256"/>
      <c r="BX11" s="17"/>
      <c r="BY11" s="61"/>
      <c r="BZ11" s="1255"/>
      <c r="CA11" s="1255"/>
      <c r="CB11" s="1255"/>
      <c r="CC11" s="1255"/>
      <c r="CD11" s="1255"/>
      <c r="CE11" s="1255"/>
      <c r="CF11" s="1255"/>
      <c r="CG11" s="1255"/>
      <c r="CH11" s="1255"/>
      <c r="CI11" s="1255"/>
      <c r="CJ11" s="1255"/>
      <c r="CK11" s="1255"/>
      <c r="CL11" s="1255"/>
      <c r="CM11" s="1255"/>
      <c r="CN11" s="1255"/>
      <c r="CO11" s="62"/>
      <c r="CP11" s="17"/>
      <c r="CQ11" s="1256"/>
      <c r="CR11" s="1256"/>
      <c r="CS11" s="1256"/>
      <c r="CT11" s="1256"/>
      <c r="CU11" s="1256"/>
      <c r="CV11" s="1256"/>
      <c r="CW11" s="1256"/>
      <c r="CX11" s="1256"/>
      <c r="CY11" s="1256"/>
      <c r="CZ11" s="1256"/>
      <c r="DA11" s="1256"/>
      <c r="DB11" s="1256"/>
      <c r="DC11" s="1256"/>
      <c r="DD11" s="1256"/>
      <c r="DE11" s="1256"/>
      <c r="DF11" s="1256"/>
      <c r="DG11" s="1256"/>
      <c r="DH11" s="1256"/>
      <c r="DI11" s="1256"/>
      <c r="DJ11" s="1256"/>
      <c r="DK11" s="1256"/>
      <c r="DL11" s="1256"/>
      <c r="DM11" s="1256"/>
      <c r="DN11" s="1256"/>
      <c r="DO11" s="1256"/>
      <c r="DP11" s="1256"/>
      <c r="DQ11" s="1256"/>
      <c r="DR11" s="17"/>
      <c r="DS11" s="61"/>
      <c r="DT11" s="1255"/>
      <c r="DU11" s="1255"/>
      <c r="DV11" s="1255"/>
      <c r="DW11" s="1255"/>
      <c r="DX11" s="1255"/>
      <c r="DY11" s="1255"/>
      <c r="DZ11" s="1255"/>
      <c r="EA11" s="1255"/>
      <c r="EB11" s="62"/>
      <c r="EC11" s="17"/>
      <c r="ED11" s="1255"/>
      <c r="EE11" s="1255"/>
      <c r="EF11" s="1255"/>
      <c r="EG11" s="1255"/>
      <c r="EH11" s="1255"/>
      <c r="EI11" s="1255"/>
      <c r="EJ11" s="1255"/>
      <c r="EK11" s="1255"/>
      <c r="EL11" s="1255"/>
      <c r="EM11" s="1255"/>
      <c r="EN11" s="1255"/>
      <c r="EO11" s="1255"/>
      <c r="EP11" s="1255"/>
      <c r="EQ11" s="1255"/>
      <c r="ER11" s="62"/>
    </row>
    <row r="12" spans="2:148" ht="21.75" customHeight="1">
      <c r="B12" s="61"/>
      <c r="C12" s="1255"/>
      <c r="D12" s="1255"/>
      <c r="E12" s="1255"/>
      <c r="F12" s="1255"/>
      <c r="G12" s="1255"/>
      <c r="H12" s="1255"/>
      <c r="I12" s="1255"/>
      <c r="J12" s="1255"/>
      <c r="K12" s="1255"/>
      <c r="L12" s="1255"/>
      <c r="M12" s="1255"/>
      <c r="N12" s="1255"/>
      <c r="O12" s="1255"/>
      <c r="P12" s="1255"/>
      <c r="Q12" s="1255"/>
      <c r="R12" s="1255"/>
      <c r="S12" s="17"/>
      <c r="T12" s="61"/>
      <c r="U12" s="1255"/>
      <c r="V12" s="1255"/>
      <c r="W12" s="1255"/>
      <c r="X12" s="1255"/>
      <c r="Y12" s="1255"/>
      <c r="Z12" s="1255"/>
      <c r="AA12" s="1255"/>
      <c r="AB12" s="1255"/>
      <c r="AC12" s="1255"/>
      <c r="AD12" s="1255"/>
      <c r="AE12" s="1255"/>
      <c r="AF12" s="1255"/>
      <c r="AG12" s="1255"/>
      <c r="AH12" s="1255"/>
      <c r="AI12" s="1255"/>
      <c r="AJ12" s="1255"/>
      <c r="AK12" s="1255"/>
      <c r="AL12" s="1255"/>
      <c r="AM12" s="62"/>
      <c r="AN12" s="17"/>
      <c r="AO12" s="1256"/>
      <c r="AP12" s="1256"/>
      <c r="AQ12" s="1256"/>
      <c r="AR12" s="1256"/>
      <c r="AS12" s="1256"/>
      <c r="AT12" s="1256"/>
      <c r="AU12" s="1256"/>
      <c r="AV12" s="1256"/>
      <c r="AW12" s="1256"/>
      <c r="AX12" s="1256"/>
      <c r="AY12" s="1256"/>
      <c r="AZ12" s="1256"/>
      <c r="BA12" s="1256"/>
      <c r="BB12" s="1256"/>
      <c r="BC12" s="1256"/>
      <c r="BD12" s="1256"/>
      <c r="BE12" s="1256"/>
      <c r="BF12" s="1256"/>
      <c r="BG12" s="1256"/>
      <c r="BH12" s="1256"/>
      <c r="BI12" s="1256"/>
      <c r="BJ12" s="1256"/>
      <c r="BK12" s="1256"/>
      <c r="BL12" s="1256"/>
      <c r="BM12" s="1256"/>
      <c r="BN12" s="1256"/>
      <c r="BO12" s="1256"/>
      <c r="BP12" s="1256"/>
      <c r="BQ12" s="1256"/>
      <c r="BR12" s="1256"/>
      <c r="BS12" s="1256"/>
      <c r="BT12" s="1256"/>
      <c r="BU12" s="1256"/>
      <c r="BV12" s="1256"/>
      <c r="BW12" s="1256"/>
      <c r="BX12" s="17"/>
      <c r="BY12" s="61"/>
      <c r="BZ12" s="1255"/>
      <c r="CA12" s="1255"/>
      <c r="CB12" s="1255"/>
      <c r="CC12" s="1255"/>
      <c r="CD12" s="1255"/>
      <c r="CE12" s="1255"/>
      <c r="CF12" s="1255"/>
      <c r="CG12" s="1255"/>
      <c r="CH12" s="1255"/>
      <c r="CI12" s="1255"/>
      <c r="CJ12" s="1255"/>
      <c r="CK12" s="1255"/>
      <c r="CL12" s="1255"/>
      <c r="CM12" s="1255"/>
      <c r="CN12" s="1255"/>
      <c r="CO12" s="62"/>
      <c r="CP12" s="17"/>
      <c r="CQ12" s="1256"/>
      <c r="CR12" s="1256"/>
      <c r="CS12" s="1256"/>
      <c r="CT12" s="1256"/>
      <c r="CU12" s="1256"/>
      <c r="CV12" s="1256"/>
      <c r="CW12" s="1256"/>
      <c r="CX12" s="1256"/>
      <c r="CY12" s="1256"/>
      <c r="CZ12" s="1256"/>
      <c r="DA12" s="1256"/>
      <c r="DB12" s="1256"/>
      <c r="DC12" s="1256"/>
      <c r="DD12" s="1256"/>
      <c r="DE12" s="1256"/>
      <c r="DF12" s="1256"/>
      <c r="DG12" s="1256"/>
      <c r="DH12" s="1256"/>
      <c r="DI12" s="1256"/>
      <c r="DJ12" s="1256"/>
      <c r="DK12" s="1256"/>
      <c r="DL12" s="1256"/>
      <c r="DM12" s="1256"/>
      <c r="DN12" s="1256"/>
      <c r="DO12" s="1256"/>
      <c r="DP12" s="1256"/>
      <c r="DQ12" s="1256"/>
      <c r="DR12" s="17"/>
      <c r="DS12" s="61"/>
      <c r="DT12" s="1255"/>
      <c r="DU12" s="1255"/>
      <c r="DV12" s="1255"/>
      <c r="DW12" s="1255"/>
      <c r="DX12" s="1255"/>
      <c r="DY12" s="1255"/>
      <c r="DZ12" s="1255"/>
      <c r="EA12" s="1255"/>
      <c r="EB12" s="62"/>
      <c r="EC12" s="17"/>
      <c r="ED12" s="1255"/>
      <c r="EE12" s="1255"/>
      <c r="EF12" s="1255"/>
      <c r="EG12" s="1255"/>
      <c r="EH12" s="1255"/>
      <c r="EI12" s="1255"/>
      <c r="EJ12" s="1255"/>
      <c r="EK12" s="1255"/>
      <c r="EL12" s="1255"/>
      <c r="EM12" s="1255"/>
      <c r="EN12" s="1255"/>
      <c r="EO12" s="1255"/>
      <c r="EP12" s="1255"/>
      <c r="EQ12" s="1255"/>
      <c r="ER12" s="62"/>
    </row>
    <row r="13" spans="2:148" ht="21.75" customHeight="1">
      <c r="B13" s="61"/>
      <c r="C13" s="1255"/>
      <c r="D13" s="1255"/>
      <c r="E13" s="1255"/>
      <c r="F13" s="1255"/>
      <c r="G13" s="1255"/>
      <c r="H13" s="1255"/>
      <c r="I13" s="1255"/>
      <c r="J13" s="1255"/>
      <c r="K13" s="1255"/>
      <c r="L13" s="1255"/>
      <c r="M13" s="1255"/>
      <c r="N13" s="1255"/>
      <c r="O13" s="1255"/>
      <c r="P13" s="1255"/>
      <c r="Q13" s="1255"/>
      <c r="R13" s="1255"/>
      <c r="S13" s="17"/>
      <c r="T13" s="61"/>
      <c r="U13" s="1255"/>
      <c r="V13" s="1255"/>
      <c r="W13" s="1255"/>
      <c r="X13" s="1255"/>
      <c r="Y13" s="1255"/>
      <c r="Z13" s="1255"/>
      <c r="AA13" s="1255"/>
      <c r="AB13" s="1255"/>
      <c r="AC13" s="1255"/>
      <c r="AD13" s="1255"/>
      <c r="AE13" s="1255"/>
      <c r="AF13" s="1255"/>
      <c r="AG13" s="1255"/>
      <c r="AH13" s="1255"/>
      <c r="AI13" s="1255"/>
      <c r="AJ13" s="1255"/>
      <c r="AK13" s="1255"/>
      <c r="AL13" s="1255"/>
      <c r="AM13" s="62"/>
      <c r="AN13" s="17"/>
      <c r="AO13" s="1256"/>
      <c r="AP13" s="1256"/>
      <c r="AQ13" s="1256"/>
      <c r="AR13" s="1256"/>
      <c r="AS13" s="1256"/>
      <c r="AT13" s="1256"/>
      <c r="AU13" s="1256"/>
      <c r="AV13" s="1256"/>
      <c r="AW13" s="1256"/>
      <c r="AX13" s="1256"/>
      <c r="AY13" s="1256"/>
      <c r="AZ13" s="1256"/>
      <c r="BA13" s="1256"/>
      <c r="BB13" s="1256"/>
      <c r="BC13" s="1256"/>
      <c r="BD13" s="1256"/>
      <c r="BE13" s="1256"/>
      <c r="BF13" s="1256"/>
      <c r="BG13" s="1256"/>
      <c r="BH13" s="1256"/>
      <c r="BI13" s="1256"/>
      <c r="BJ13" s="1256"/>
      <c r="BK13" s="1256"/>
      <c r="BL13" s="1256"/>
      <c r="BM13" s="1256"/>
      <c r="BN13" s="1256"/>
      <c r="BO13" s="1256"/>
      <c r="BP13" s="1256"/>
      <c r="BQ13" s="1256"/>
      <c r="BR13" s="1256"/>
      <c r="BS13" s="1256"/>
      <c r="BT13" s="1256"/>
      <c r="BU13" s="1256"/>
      <c r="BV13" s="1256"/>
      <c r="BW13" s="1256"/>
      <c r="BX13" s="17"/>
      <c r="BY13" s="61"/>
      <c r="BZ13" s="1255"/>
      <c r="CA13" s="1255"/>
      <c r="CB13" s="1255"/>
      <c r="CC13" s="1255"/>
      <c r="CD13" s="1255"/>
      <c r="CE13" s="1255"/>
      <c r="CF13" s="1255"/>
      <c r="CG13" s="1255"/>
      <c r="CH13" s="1255"/>
      <c r="CI13" s="1255"/>
      <c r="CJ13" s="1255"/>
      <c r="CK13" s="1255"/>
      <c r="CL13" s="1255"/>
      <c r="CM13" s="1255"/>
      <c r="CN13" s="1255"/>
      <c r="CO13" s="62"/>
      <c r="CP13" s="17"/>
      <c r="CQ13" s="1256"/>
      <c r="CR13" s="1256"/>
      <c r="CS13" s="1256"/>
      <c r="CT13" s="1256"/>
      <c r="CU13" s="1256"/>
      <c r="CV13" s="1256"/>
      <c r="CW13" s="1256"/>
      <c r="CX13" s="1256"/>
      <c r="CY13" s="1256"/>
      <c r="CZ13" s="1256"/>
      <c r="DA13" s="1256"/>
      <c r="DB13" s="1256"/>
      <c r="DC13" s="1256"/>
      <c r="DD13" s="1256"/>
      <c r="DE13" s="1256"/>
      <c r="DF13" s="1256"/>
      <c r="DG13" s="1256"/>
      <c r="DH13" s="1256"/>
      <c r="DI13" s="1256"/>
      <c r="DJ13" s="1256"/>
      <c r="DK13" s="1256"/>
      <c r="DL13" s="1256"/>
      <c r="DM13" s="1256"/>
      <c r="DN13" s="1256"/>
      <c r="DO13" s="1256"/>
      <c r="DP13" s="1256"/>
      <c r="DQ13" s="1256"/>
      <c r="DR13" s="17"/>
      <c r="DS13" s="61"/>
      <c r="DT13" s="1255"/>
      <c r="DU13" s="1255"/>
      <c r="DV13" s="1255"/>
      <c r="DW13" s="1255"/>
      <c r="DX13" s="1255"/>
      <c r="DY13" s="1255"/>
      <c r="DZ13" s="1255"/>
      <c r="EA13" s="1255"/>
      <c r="EB13" s="62"/>
      <c r="EC13" s="17"/>
      <c r="ED13" s="1255"/>
      <c r="EE13" s="1255"/>
      <c r="EF13" s="1255"/>
      <c r="EG13" s="1255"/>
      <c r="EH13" s="1255"/>
      <c r="EI13" s="1255"/>
      <c r="EJ13" s="1255"/>
      <c r="EK13" s="1255"/>
      <c r="EL13" s="1255"/>
      <c r="EM13" s="1255"/>
      <c r="EN13" s="1255"/>
      <c r="EO13" s="1255"/>
      <c r="EP13" s="1255"/>
      <c r="EQ13" s="1255"/>
      <c r="ER13" s="62"/>
    </row>
    <row r="14" spans="2:148" ht="21.75" customHeight="1">
      <c r="B14" s="61"/>
      <c r="C14" s="1255"/>
      <c r="D14" s="1255"/>
      <c r="E14" s="1255"/>
      <c r="F14" s="1255"/>
      <c r="G14" s="1255"/>
      <c r="H14" s="1255"/>
      <c r="I14" s="1255"/>
      <c r="J14" s="1255"/>
      <c r="K14" s="1255"/>
      <c r="L14" s="1255"/>
      <c r="M14" s="1255"/>
      <c r="N14" s="1255"/>
      <c r="O14" s="1255"/>
      <c r="P14" s="1255"/>
      <c r="Q14" s="1255"/>
      <c r="R14" s="1255"/>
      <c r="S14" s="17"/>
      <c r="T14" s="61"/>
      <c r="U14" s="1255"/>
      <c r="V14" s="1255"/>
      <c r="W14" s="1255"/>
      <c r="X14" s="1255"/>
      <c r="Y14" s="1255"/>
      <c r="Z14" s="1255"/>
      <c r="AA14" s="1255"/>
      <c r="AB14" s="1255"/>
      <c r="AC14" s="1255"/>
      <c r="AD14" s="1255"/>
      <c r="AE14" s="1255"/>
      <c r="AF14" s="1255"/>
      <c r="AG14" s="1255"/>
      <c r="AH14" s="1255"/>
      <c r="AI14" s="1255"/>
      <c r="AJ14" s="1255"/>
      <c r="AK14" s="1255"/>
      <c r="AL14" s="1255"/>
      <c r="AM14" s="62"/>
      <c r="AN14" s="17"/>
      <c r="AO14" s="1256"/>
      <c r="AP14" s="1256"/>
      <c r="AQ14" s="1256"/>
      <c r="AR14" s="1256"/>
      <c r="AS14" s="1256"/>
      <c r="AT14" s="1256"/>
      <c r="AU14" s="1256"/>
      <c r="AV14" s="1256"/>
      <c r="AW14" s="1256"/>
      <c r="AX14" s="1256"/>
      <c r="AY14" s="1256"/>
      <c r="AZ14" s="1256"/>
      <c r="BA14" s="1256"/>
      <c r="BB14" s="1256"/>
      <c r="BC14" s="1256"/>
      <c r="BD14" s="1256"/>
      <c r="BE14" s="1256"/>
      <c r="BF14" s="1256"/>
      <c r="BG14" s="1256"/>
      <c r="BH14" s="1256"/>
      <c r="BI14" s="1256"/>
      <c r="BJ14" s="1256"/>
      <c r="BK14" s="1256"/>
      <c r="BL14" s="1256"/>
      <c r="BM14" s="1256"/>
      <c r="BN14" s="1256"/>
      <c r="BO14" s="1256"/>
      <c r="BP14" s="1256"/>
      <c r="BQ14" s="1256"/>
      <c r="BR14" s="1256"/>
      <c r="BS14" s="1256"/>
      <c r="BT14" s="1256"/>
      <c r="BU14" s="1256"/>
      <c r="BV14" s="1256"/>
      <c r="BW14" s="1256"/>
      <c r="BX14" s="17"/>
      <c r="BY14" s="61"/>
      <c r="BZ14" s="1255"/>
      <c r="CA14" s="1255"/>
      <c r="CB14" s="1255"/>
      <c r="CC14" s="1255"/>
      <c r="CD14" s="1255"/>
      <c r="CE14" s="1255"/>
      <c r="CF14" s="1255"/>
      <c r="CG14" s="1255"/>
      <c r="CH14" s="1255"/>
      <c r="CI14" s="1255"/>
      <c r="CJ14" s="1255"/>
      <c r="CK14" s="1255"/>
      <c r="CL14" s="1255"/>
      <c r="CM14" s="1255"/>
      <c r="CN14" s="1255"/>
      <c r="CO14" s="62"/>
      <c r="CP14" s="17"/>
      <c r="CQ14" s="1256"/>
      <c r="CR14" s="1256"/>
      <c r="CS14" s="1256"/>
      <c r="CT14" s="1256"/>
      <c r="CU14" s="1256"/>
      <c r="CV14" s="1256"/>
      <c r="CW14" s="1256"/>
      <c r="CX14" s="1256"/>
      <c r="CY14" s="1256"/>
      <c r="CZ14" s="1256"/>
      <c r="DA14" s="1256"/>
      <c r="DB14" s="1256"/>
      <c r="DC14" s="1256"/>
      <c r="DD14" s="1256"/>
      <c r="DE14" s="1256"/>
      <c r="DF14" s="1256"/>
      <c r="DG14" s="1256"/>
      <c r="DH14" s="1256"/>
      <c r="DI14" s="1256"/>
      <c r="DJ14" s="1256"/>
      <c r="DK14" s="1256"/>
      <c r="DL14" s="1256"/>
      <c r="DM14" s="1256"/>
      <c r="DN14" s="1256"/>
      <c r="DO14" s="1256"/>
      <c r="DP14" s="1256"/>
      <c r="DQ14" s="1256"/>
      <c r="DR14" s="17"/>
      <c r="DS14" s="61"/>
      <c r="DT14" s="1255"/>
      <c r="DU14" s="1255"/>
      <c r="DV14" s="1255"/>
      <c r="DW14" s="1255"/>
      <c r="DX14" s="1255"/>
      <c r="DY14" s="1255"/>
      <c r="DZ14" s="1255"/>
      <c r="EA14" s="1255"/>
      <c r="EB14" s="62"/>
      <c r="EC14" s="17"/>
      <c r="ED14" s="1255"/>
      <c r="EE14" s="1255"/>
      <c r="EF14" s="1255"/>
      <c r="EG14" s="1255"/>
      <c r="EH14" s="1255"/>
      <c r="EI14" s="1255"/>
      <c r="EJ14" s="1255"/>
      <c r="EK14" s="1255"/>
      <c r="EL14" s="1255"/>
      <c r="EM14" s="1255"/>
      <c r="EN14" s="1255"/>
      <c r="EO14" s="1255"/>
      <c r="EP14" s="1255"/>
      <c r="EQ14" s="1255"/>
      <c r="ER14" s="62"/>
    </row>
    <row r="15" spans="2:148" ht="21.75" customHeight="1">
      <c r="B15" s="61"/>
      <c r="C15" s="1255"/>
      <c r="D15" s="1255"/>
      <c r="E15" s="1255"/>
      <c r="F15" s="1255"/>
      <c r="G15" s="1255"/>
      <c r="H15" s="1255"/>
      <c r="I15" s="1255"/>
      <c r="J15" s="1255"/>
      <c r="K15" s="1255"/>
      <c r="L15" s="1255"/>
      <c r="M15" s="1255"/>
      <c r="N15" s="1255"/>
      <c r="O15" s="1255"/>
      <c r="P15" s="1255"/>
      <c r="Q15" s="1255"/>
      <c r="R15" s="1255"/>
      <c r="S15" s="17"/>
      <c r="T15" s="61"/>
      <c r="U15" s="1255"/>
      <c r="V15" s="1255"/>
      <c r="W15" s="1255"/>
      <c r="X15" s="1255"/>
      <c r="Y15" s="1255"/>
      <c r="Z15" s="1255"/>
      <c r="AA15" s="1255"/>
      <c r="AB15" s="1255"/>
      <c r="AC15" s="1255"/>
      <c r="AD15" s="1255"/>
      <c r="AE15" s="1255"/>
      <c r="AF15" s="1255"/>
      <c r="AG15" s="1255"/>
      <c r="AH15" s="1255"/>
      <c r="AI15" s="1255"/>
      <c r="AJ15" s="1255"/>
      <c r="AK15" s="1255"/>
      <c r="AL15" s="1255"/>
      <c r="AM15" s="62"/>
      <c r="AN15" s="17"/>
      <c r="AO15" s="1256"/>
      <c r="AP15" s="1256"/>
      <c r="AQ15" s="1256"/>
      <c r="AR15" s="1256"/>
      <c r="AS15" s="1256"/>
      <c r="AT15" s="1256"/>
      <c r="AU15" s="1256"/>
      <c r="AV15" s="1256"/>
      <c r="AW15" s="1256"/>
      <c r="AX15" s="1256"/>
      <c r="AY15" s="1256"/>
      <c r="AZ15" s="1256"/>
      <c r="BA15" s="1256"/>
      <c r="BB15" s="1256"/>
      <c r="BC15" s="1256"/>
      <c r="BD15" s="1256"/>
      <c r="BE15" s="1256"/>
      <c r="BF15" s="1256"/>
      <c r="BG15" s="1256"/>
      <c r="BH15" s="1256"/>
      <c r="BI15" s="1256"/>
      <c r="BJ15" s="1256"/>
      <c r="BK15" s="1256"/>
      <c r="BL15" s="1256"/>
      <c r="BM15" s="1256"/>
      <c r="BN15" s="1256"/>
      <c r="BO15" s="1256"/>
      <c r="BP15" s="1256"/>
      <c r="BQ15" s="1256"/>
      <c r="BR15" s="1256"/>
      <c r="BS15" s="1256"/>
      <c r="BT15" s="1256"/>
      <c r="BU15" s="1256"/>
      <c r="BV15" s="1256"/>
      <c r="BW15" s="1256"/>
      <c r="BX15" s="17"/>
      <c r="BY15" s="61"/>
      <c r="BZ15" s="1255"/>
      <c r="CA15" s="1255"/>
      <c r="CB15" s="1255"/>
      <c r="CC15" s="1255"/>
      <c r="CD15" s="1255"/>
      <c r="CE15" s="1255"/>
      <c r="CF15" s="1255"/>
      <c r="CG15" s="1255"/>
      <c r="CH15" s="1255"/>
      <c r="CI15" s="1255"/>
      <c r="CJ15" s="1255"/>
      <c r="CK15" s="1255"/>
      <c r="CL15" s="1255"/>
      <c r="CM15" s="1255"/>
      <c r="CN15" s="1255"/>
      <c r="CO15" s="62"/>
      <c r="CP15" s="17"/>
      <c r="CQ15" s="1256"/>
      <c r="CR15" s="1256"/>
      <c r="CS15" s="1256"/>
      <c r="CT15" s="1256"/>
      <c r="CU15" s="1256"/>
      <c r="CV15" s="1256"/>
      <c r="CW15" s="1256"/>
      <c r="CX15" s="1256"/>
      <c r="CY15" s="1256"/>
      <c r="CZ15" s="1256"/>
      <c r="DA15" s="1256"/>
      <c r="DB15" s="1256"/>
      <c r="DC15" s="1256"/>
      <c r="DD15" s="1256"/>
      <c r="DE15" s="1256"/>
      <c r="DF15" s="1256"/>
      <c r="DG15" s="1256"/>
      <c r="DH15" s="1256"/>
      <c r="DI15" s="1256"/>
      <c r="DJ15" s="1256"/>
      <c r="DK15" s="1256"/>
      <c r="DL15" s="1256"/>
      <c r="DM15" s="1256"/>
      <c r="DN15" s="1256"/>
      <c r="DO15" s="1256"/>
      <c r="DP15" s="1256"/>
      <c r="DQ15" s="1256"/>
      <c r="DR15" s="17"/>
      <c r="DS15" s="61"/>
      <c r="DT15" s="1255"/>
      <c r="DU15" s="1255"/>
      <c r="DV15" s="1255"/>
      <c r="DW15" s="1255"/>
      <c r="DX15" s="1255"/>
      <c r="DY15" s="1255"/>
      <c r="DZ15" s="1255"/>
      <c r="EA15" s="1255"/>
      <c r="EB15" s="62"/>
      <c r="EC15" s="17"/>
      <c r="ED15" s="1255"/>
      <c r="EE15" s="1255"/>
      <c r="EF15" s="1255"/>
      <c r="EG15" s="1255"/>
      <c r="EH15" s="1255"/>
      <c r="EI15" s="1255"/>
      <c r="EJ15" s="1255"/>
      <c r="EK15" s="1255"/>
      <c r="EL15" s="1255"/>
      <c r="EM15" s="1255"/>
      <c r="EN15" s="1255"/>
      <c r="EO15" s="1255"/>
      <c r="EP15" s="1255"/>
      <c r="EQ15" s="1255"/>
      <c r="ER15" s="62"/>
    </row>
    <row r="16" spans="2:148" ht="21.75" customHeight="1">
      <c r="B16" s="61"/>
      <c r="C16" s="1255"/>
      <c r="D16" s="1255"/>
      <c r="E16" s="1255"/>
      <c r="F16" s="1255"/>
      <c r="G16" s="1255"/>
      <c r="H16" s="1255"/>
      <c r="I16" s="1255"/>
      <c r="J16" s="1255"/>
      <c r="K16" s="1255"/>
      <c r="L16" s="1255"/>
      <c r="M16" s="1255"/>
      <c r="N16" s="1255"/>
      <c r="O16" s="1255"/>
      <c r="P16" s="1255"/>
      <c r="Q16" s="1255"/>
      <c r="R16" s="1255"/>
      <c r="S16" s="17"/>
      <c r="T16" s="61"/>
      <c r="U16" s="1255"/>
      <c r="V16" s="1255"/>
      <c r="W16" s="1255"/>
      <c r="X16" s="1255"/>
      <c r="Y16" s="1255"/>
      <c r="Z16" s="1255"/>
      <c r="AA16" s="1255"/>
      <c r="AB16" s="1255"/>
      <c r="AC16" s="1255"/>
      <c r="AD16" s="1255"/>
      <c r="AE16" s="1255"/>
      <c r="AF16" s="1255"/>
      <c r="AG16" s="1255"/>
      <c r="AH16" s="1255"/>
      <c r="AI16" s="1255"/>
      <c r="AJ16" s="1255"/>
      <c r="AK16" s="1255"/>
      <c r="AL16" s="1255"/>
      <c r="AM16" s="62"/>
      <c r="AN16" s="17"/>
      <c r="AO16" s="1256"/>
      <c r="AP16" s="1256"/>
      <c r="AQ16" s="1256"/>
      <c r="AR16" s="1256"/>
      <c r="AS16" s="1256"/>
      <c r="AT16" s="1256"/>
      <c r="AU16" s="1256"/>
      <c r="AV16" s="1256"/>
      <c r="AW16" s="1256"/>
      <c r="AX16" s="1256"/>
      <c r="AY16" s="1256"/>
      <c r="AZ16" s="1256"/>
      <c r="BA16" s="1256"/>
      <c r="BB16" s="1256"/>
      <c r="BC16" s="1256"/>
      <c r="BD16" s="1256"/>
      <c r="BE16" s="1256"/>
      <c r="BF16" s="1256"/>
      <c r="BG16" s="1256"/>
      <c r="BH16" s="1256"/>
      <c r="BI16" s="1256"/>
      <c r="BJ16" s="1256"/>
      <c r="BK16" s="1256"/>
      <c r="BL16" s="1256"/>
      <c r="BM16" s="1256"/>
      <c r="BN16" s="1256"/>
      <c r="BO16" s="1256"/>
      <c r="BP16" s="1256"/>
      <c r="BQ16" s="1256"/>
      <c r="BR16" s="1256"/>
      <c r="BS16" s="1256"/>
      <c r="BT16" s="1256"/>
      <c r="BU16" s="1256"/>
      <c r="BV16" s="1256"/>
      <c r="BW16" s="1256"/>
      <c r="BX16" s="17"/>
      <c r="BY16" s="61"/>
      <c r="BZ16" s="1255"/>
      <c r="CA16" s="1255"/>
      <c r="CB16" s="1255"/>
      <c r="CC16" s="1255"/>
      <c r="CD16" s="1255"/>
      <c r="CE16" s="1255"/>
      <c r="CF16" s="1255"/>
      <c r="CG16" s="1255"/>
      <c r="CH16" s="1255"/>
      <c r="CI16" s="1255"/>
      <c r="CJ16" s="1255"/>
      <c r="CK16" s="1255"/>
      <c r="CL16" s="1255"/>
      <c r="CM16" s="1255"/>
      <c r="CN16" s="1255"/>
      <c r="CO16" s="62"/>
      <c r="CP16" s="17"/>
      <c r="CQ16" s="1256"/>
      <c r="CR16" s="1256"/>
      <c r="CS16" s="1256"/>
      <c r="CT16" s="1256"/>
      <c r="CU16" s="1256"/>
      <c r="CV16" s="1256"/>
      <c r="CW16" s="1256"/>
      <c r="CX16" s="1256"/>
      <c r="CY16" s="1256"/>
      <c r="CZ16" s="1256"/>
      <c r="DA16" s="1256"/>
      <c r="DB16" s="1256"/>
      <c r="DC16" s="1256"/>
      <c r="DD16" s="1256"/>
      <c r="DE16" s="1256"/>
      <c r="DF16" s="1256"/>
      <c r="DG16" s="1256"/>
      <c r="DH16" s="1256"/>
      <c r="DI16" s="1256"/>
      <c r="DJ16" s="1256"/>
      <c r="DK16" s="1256"/>
      <c r="DL16" s="1256"/>
      <c r="DM16" s="1256"/>
      <c r="DN16" s="1256"/>
      <c r="DO16" s="1256"/>
      <c r="DP16" s="1256"/>
      <c r="DQ16" s="1256"/>
      <c r="DR16" s="17"/>
      <c r="DS16" s="61"/>
      <c r="DT16" s="1255"/>
      <c r="DU16" s="1255"/>
      <c r="DV16" s="1255"/>
      <c r="DW16" s="1255"/>
      <c r="DX16" s="1255"/>
      <c r="DY16" s="1255"/>
      <c r="DZ16" s="1255"/>
      <c r="EA16" s="1255"/>
      <c r="EB16" s="62"/>
      <c r="EC16" s="17"/>
      <c r="ED16" s="1255"/>
      <c r="EE16" s="1255"/>
      <c r="EF16" s="1255"/>
      <c r="EG16" s="1255"/>
      <c r="EH16" s="1255"/>
      <c r="EI16" s="1255"/>
      <c r="EJ16" s="1255"/>
      <c r="EK16" s="1255"/>
      <c r="EL16" s="1255"/>
      <c r="EM16" s="1255"/>
      <c r="EN16" s="1255"/>
      <c r="EO16" s="1255"/>
      <c r="EP16" s="1255"/>
      <c r="EQ16" s="1255"/>
      <c r="ER16" s="62"/>
    </row>
    <row r="17" spans="2:148" ht="21.75" customHeight="1">
      <c r="B17" s="61"/>
      <c r="C17" s="1255"/>
      <c r="D17" s="1255"/>
      <c r="E17" s="1255"/>
      <c r="F17" s="1255"/>
      <c r="G17" s="1255"/>
      <c r="H17" s="1255"/>
      <c r="I17" s="1255"/>
      <c r="J17" s="1255"/>
      <c r="K17" s="1255"/>
      <c r="L17" s="1255"/>
      <c r="M17" s="1255"/>
      <c r="N17" s="1255"/>
      <c r="O17" s="1255"/>
      <c r="P17" s="1255"/>
      <c r="Q17" s="1255"/>
      <c r="R17" s="1255"/>
      <c r="S17" s="17"/>
      <c r="T17" s="61"/>
      <c r="U17" s="1255"/>
      <c r="V17" s="1255"/>
      <c r="W17" s="1255"/>
      <c r="X17" s="1255"/>
      <c r="Y17" s="1255"/>
      <c r="Z17" s="1255"/>
      <c r="AA17" s="1255"/>
      <c r="AB17" s="1255"/>
      <c r="AC17" s="1255"/>
      <c r="AD17" s="1255"/>
      <c r="AE17" s="1255"/>
      <c r="AF17" s="1255"/>
      <c r="AG17" s="1255"/>
      <c r="AH17" s="1255"/>
      <c r="AI17" s="1255"/>
      <c r="AJ17" s="1255"/>
      <c r="AK17" s="1255"/>
      <c r="AL17" s="1255"/>
      <c r="AM17" s="62"/>
      <c r="AN17" s="17"/>
      <c r="AO17" s="1256"/>
      <c r="AP17" s="1256"/>
      <c r="AQ17" s="1256"/>
      <c r="AR17" s="1256"/>
      <c r="AS17" s="1256"/>
      <c r="AT17" s="1256"/>
      <c r="AU17" s="1256"/>
      <c r="AV17" s="1256"/>
      <c r="AW17" s="1256"/>
      <c r="AX17" s="1256"/>
      <c r="AY17" s="1256"/>
      <c r="AZ17" s="1256"/>
      <c r="BA17" s="1256"/>
      <c r="BB17" s="1256"/>
      <c r="BC17" s="1256"/>
      <c r="BD17" s="1256"/>
      <c r="BE17" s="1256"/>
      <c r="BF17" s="1256"/>
      <c r="BG17" s="1256"/>
      <c r="BH17" s="1256"/>
      <c r="BI17" s="1256"/>
      <c r="BJ17" s="1256"/>
      <c r="BK17" s="1256"/>
      <c r="BL17" s="1256"/>
      <c r="BM17" s="1256"/>
      <c r="BN17" s="1256"/>
      <c r="BO17" s="1256"/>
      <c r="BP17" s="1256"/>
      <c r="BQ17" s="1256"/>
      <c r="BR17" s="1256"/>
      <c r="BS17" s="1256"/>
      <c r="BT17" s="1256"/>
      <c r="BU17" s="1256"/>
      <c r="BV17" s="1256"/>
      <c r="BW17" s="1256"/>
      <c r="BX17" s="17"/>
      <c r="BY17" s="61"/>
      <c r="BZ17" s="1255"/>
      <c r="CA17" s="1255"/>
      <c r="CB17" s="1255"/>
      <c r="CC17" s="1255"/>
      <c r="CD17" s="1255"/>
      <c r="CE17" s="1255"/>
      <c r="CF17" s="1255"/>
      <c r="CG17" s="1255"/>
      <c r="CH17" s="1255"/>
      <c r="CI17" s="1255"/>
      <c r="CJ17" s="1255"/>
      <c r="CK17" s="1255"/>
      <c r="CL17" s="1255"/>
      <c r="CM17" s="1255"/>
      <c r="CN17" s="1255"/>
      <c r="CO17" s="62"/>
      <c r="CP17" s="17"/>
      <c r="CQ17" s="1256"/>
      <c r="CR17" s="1256"/>
      <c r="CS17" s="1256"/>
      <c r="CT17" s="1256"/>
      <c r="CU17" s="1256"/>
      <c r="CV17" s="1256"/>
      <c r="CW17" s="1256"/>
      <c r="CX17" s="1256"/>
      <c r="CY17" s="1256"/>
      <c r="CZ17" s="1256"/>
      <c r="DA17" s="1256"/>
      <c r="DB17" s="1256"/>
      <c r="DC17" s="1256"/>
      <c r="DD17" s="1256"/>
      <c r="DE17" s="1256"/>
      <c r="DF17" s="1256"/>
      <c r="DG17" s="1256"/>
      <c r="DH17" s="1256"/>
      <c r="DI17" s="1256"/>
      <c r="DJ17" s="1256"/>
      <c r="DK17" s="1256"/>
      <c r="DL17" s="1256"/>
      <c r="DM17" s="1256"/>
      <c r="DN17" s="1256"/>
      <c r="DO17" s="1256"/>
      <c r="DP17" s="1256"/>
      <c r="DQ17" s="1256"/>
      <c r="DR17" s="17"/>
      <c r="DS17" s="61"/>
      <c r="DT17" s="1255"/>
      <c r="DU17" s="1255"/>
      <c r="DV17" s="1255"/>
      <c r="DW17" s="1255"/>
      <c r="DX17" s="1255"/>
      <c r="DY17" s="1255"/>
      <c r="DZ17" s="1255"/>
      <c r="EA17" s="1255"/>
      <c r="EB17" s="62"/>
      <c r="EC17" s="17"/>
      <c r="ED17" s="1255"/>
      <c r="EE17" s="1255"/>
      <c r="EF17" s="1255"/>
      <c r="EG17" s="1255"/>
      <c r="EH17" s="1255"/>
      <c r="EI17" s="1255"/>
      <c r="EJ17" s="1255"/>
      <c r="EK17" s="1255"/>
      <c r="EL17" s="1255"/>
      <c r="EM17" s="1255"/>
      <c r="EN17" s="1255"/>
      <c r="EO17" s="1255"/>
      <c r="EP17" s="1255"/>
      <c r="EQ17" s="1255"/>
      <c r="ER17" s="62"/>
    </row>
    <row r="18" spans="2:148" ht="21.75" customHeight="1">
      <c r="B18" s="61"/>
      <c r="C18" s="1255"/>
      <c r="D18" s="1255"/>
      <c r="E18" s="1255"/>
      <c r="F18" s="1255"/>
      <c r="G18" s="1255"/>
      <c r="H18" s="1255"/>
      <c r="I18" s="1255"/>
      <c r="J18" s="1255"/>
      <c r="K18" s="1255"/>
      <c r="L18" s="1255"/>
      <c r="M18" s="1255"/>
      <c r="N18" s="1255"/>
      <c r="O18" s="1255"/>
      <c r="P18" s="1255"/>
      <c r="Q18" s="1255"/>
      <c r="R18" s="1255"/>
      <c r="S18" s="17"/>
      <c r="T18" s="61"/>
      <c r="U18" s="1255"/>
      <c r="V18" s="1255"/>
      <c r="W18" s="1255"/>
      <c r="X18" s="1255"/>
      <c r="Y18" s="1255"/>
      <c r="Z18" s="1255"/>
      <c r="AA18" s="1255"/>
      <c r="AB18" s="1255"/>
      <c r="AC18" s="1255"/>
      <c r="AD18" s="1255"/>
      <c r="AE18" s="1255"/>
      <c r="AF18" s="1255"/>
      <c r="AG18" s="1255"/>
      <c r="AH18" s="1255"/>
      <c r="AI18" s="1255"/>
      <c r="AJ18" s="1255"/>
      <c r="AK18" s="1255"/>
      <c r="AL18" s="1255"/>
      <c r="AM18" s="62"/>
      <c r="AN18" s="17"/>
      <c r="AO18" s="1256"/>
      <c r="AP18" s="1256"/>
      <c r="AQ18" s="1256"/>
      <c r="AR18" s="1256"/>
      <c r="AS18" s="1256"/>
      <c r="AT18" s="1256"/>
      <c r="AU18" s="1256"/>
      <c r="AV18" s="1256"/>
      <c r="AW18" s="1256"/>
      <c r="AX18" s="1256"/>
      <c r="AY18" s="1256"/>
      <c r="AZ18" s="1256"/>
      <c r="BA18" s="1256"/>
      <c r="BB18" s="1256"/>
      <c r="BC18" s="1256"/>
      <c r="BD18" s="1256"/>
      <c r="BE18" s="1256"/>
      <c r="BF18" s="1256"/>
      <c r="BG18" s="1256"/>
      <c r="BH18" s="1256"/>
      <c r="BI18" s="1256"/>
      <c r="BJ18" s="1256"/>
      <c r="BK18" s="1256"/>
      <c r="BL18" s="1256"/>
      <c r="BM18" s="1256"/>
      <c r="BN18" s="1256"/>
      <c r="BO18" s="1256"/>
      <c r="BP18" s="1256"/>
      <c r="BQ18" s="1256"/>
      <c r="BR18" s="1256"/>
      <c r="BS18" s="1256"/>
      <c r="BT18" s="1256"/>
      <c r="BU18" s="1256"/>
      <c r="BV18" s="1256"/>
      <c r="BW18" s="1256"/>
      <c r="BX18" s="17"/>
      <c r="BY18" s="61"/>
      <c r="BZ18" s="1255"/>
      <c r="CA18" s="1255"/>
      <c r="CB18" s="1255"/>
      <c r="CC18" s="1255"/>
      <c r="CD18" s="1255"/>
      <c r="CE18" s="1255"/>
      <c r="CF18" s="1255"/>
      <c r="CG18" s="1255"/>
      <c r="CH18" s="1255"/>
      <c r="CI18" s="1255"/>
      <c r="CJ18" s="1255"/>
      <c r="CK18" s="1255"/>
      <c r="CL18" s="1255"/>
      <c r="CM18" s="1255"/>
      <c r="CN18" s="1255"/>
      <c r="CO18" s="62"/>
      <c r="CP18" s="17"/>
      <c r="CQ18" s="1256"/>
      <c r="CR18" s="1256"/>
      <c r="CS18" s="1256"/>
      <c r="CT18" s="1256"/>
      <c r="CU18" s="1256"/>
      <c r="CV18" s="1256"/>
      <c r="CW18" s="1256"/>
      <c r="CX18" s="1256"/>
      <c r="CY18" s="1256"/>
      <c r="CZ18" s="1256"/>
      <c r="DA18" s="1256"/>
      <c r="DB18" s="1256"/>
      <c r="DC18" s="1256"/>
      <c r="DD18" s="1256"/>
      <c r="DE18" s="1256"/>
      <c r="DF18" s="1256"/>
      <c r="DG18" s="1256"/>
      <c r="DH18" s="1256"/>
      <c r="DI18" s="1256"/>
      <c r="DJ18" s="1256"/>
      <c r="DK18" s="1256"/>
      <c r="DL18" s="1256"/>
      <c r="DM18" s="1256"/>
      <c r="DN18" s="1256"/>
      <c r="DO18" s="1256"/>
      <c r="DP18" s="1256"/>
      <c r="DQ18" s="1256"/>
      <c r="DR18" s="17"/>
      <c r="DS18" s="61"/>
      <c r="DT18" s="1255"/>
      <c r="DU18" s="1255"/>
      <c r="DV18" s="1255"/>
      <c r="DW18" s="1255"/>
      <c r="DX18" s="1255"/>
      <c r="DY18" s="1255"/>
      <c r="DZ18" s="1255"/>
      <c r="EA18" s="1255"/>
      <c r="EB18" s="62"/>
      <c r="EC18" s="17"/>
      <c r="ED18" s="1255"/>
      <c r="EE18" s="1255"/>
      <c r="EF18" s="1255"/>
      <c r="EG18" s="1255"/>
      <c r="EH18" s="1255"/>
      <c r="EI18" s="1255"/>
      <c r="EJ18" s="1255"/>
      <c r="EK18" s="1255"/>
      <c r="EL18" s="1255"/>
      <c r="EM18" s="1255"/>
      <c r="EN18" s="1255"/>
      <c r="EO18" s="1255"/>
      <c r="EP18" s="1255"/>
      <c r="EQ18" s="1255"/>
      <c r="ER18" s="62"/>
    </row>
    <row r="19" spans="2:148" ht="21.75" customHeight="1">
      <c r="B19" s="61"/>
      <c r="C19" s="1255"/>
      <c r="D19" s="1255"/>
      <c r="E19" s="1255"/>
      <c r="F19" s="1255"/>
      <c r="G19" s="1255"/>
      <c r="H19" s="1255"/>
      <c r="I19" s="1255"/>
      <c r="J19" s="1255"/>
      <c r="K19" s="1255"/>
      <c r="L19" s="1255"/>
      <c r="M19" s="1255"/>
      <c r="N19" s="1255"/>
      <c r="O19" s="1255"/>
      <c r="P19" s="1255"/>
      <c r="Q19" s="1255"/>
      <c r="R19" s="1255"/>
      <c r="S19" s="17"/>
      <c r="T19" s="61"/>
      <c r="U19" s="1255"/>
      <c r="V19" s="1255"/>
      <c r="W19" s="1255"/>
      <c r="X19" s="1255"/>
      <c r="Y19" s="1255"/>
      <c r="Z19" s="1255"/>
      <c r="AA19" s="1255"/>
      <c r="AB19" s="1255"/>
      <c r="AC19" s="1255"/>
      <c r="AD19" s="1255"/>
      <c r="AE19" s="1255"/>
      <c r="AF19" s="1255"/>
      <c r="AG19" s="1255"/>
      <c r="AH19" s="1255"/>
      <c r="AI19" s="1255"/>
      <c r="AJ19" s="1255"/>
      <c r="AK19" s="1255"/>
      <c r="AL19" s="1255"/>
      <c r="AM19" s="62"/>
      <c r="AN19" s="17"/>
      <c r="AO19" s="1256"/>
      <c r="AP19" s="1256"/>
      <c r="AQ19" s="1256"/>
      <c r="AR19" s="1256"/>
      <c r="AS19" s="1256"/>
      <c r="AT19" s="1256"/>
      <c r="AU19" s="1256"/>
      <c r="AV19" s="1256"/>
      <c r="AW19" s="1256"/>
      <c r="AX19" s="1256"/>
      <c r="AY19" s="1256"/>
      <c r="AZ19" s="1256"/>
      <c r="BA19" s="1256"/>
      <c r="BB19" s="1256"/>
      <c r="BC19" s="1256"/>
      <c r="BD19" s="1256"/>
      <c r="BE19" s="1256"/>
      <c r="BF19" s="1256"/>
      <c r="BG19" s="1256"/>
      <c r="BH19" s="1256"/>
      <c r="BI19" s="1256"/>
      <c r="BJ19" s="1256"/>
      <c r="BK19" s="1256"/>
      <c r="BL19" s="1256"/>
      <c r="BM19" s="1256"/>
      <c r="BN19" s="1256"/>
      <c r="BO19" s="1256"/>
      <c r="BP19" s="1256"/>
      <c r="BQ19" s="1256"/>
      <c r="BR19" s="1256"/>
      <c r="BS19" s="1256"/>
      <c r="BT19" s="1256"/>
      <c r="BU19" s="1256"/>
      <c r="BV19" s="1256"/>
      <c r="BW19" s="1256"/>
      <c r="BX19" s="17"/>
      <c r="BY19" s="61"/>
      <c r="BZ19" s="1255"/>
      <c r="CA19" s="1255"/>
      <c r="CB19" s="1255"/>
      <c r="CC19" s="1255"/>
      <c r="CD19" s="1255"/>
      <c r="CE19" s="1255"/>
      <c r="CF19" s="1255"/>
      <c r="CG19" s="1255"/>
      <c r="CH19" s="1255"/>
      <c r="CI19" s="1255"/>
      <c r="CJ19" s="1255"/>
      <c r="CK19" s="1255"/>
      <c r="CL19" s="1255"/>
      <c r="CM19" s="1255"/>
      <c r="CN19" s="1255"/>
      <c r="CO19" s="62"/>
      <c r="CP19" s="17"/>
      <c r="CQ19" s="1256"/>
      <c r="CR19" s="1256"/>
      <c r="CS19" s="1256"/>
      <c r="CT19" s="1256"/>
      <c r="CU19" s="1256"/>
      <c r="CV19" s="1256"/>
      <c r="CW19" s="1256"/>
      <c r="CX19" s="1256"/>
      <c r="CY19" s="1256"/>
      <c r="CZ19" s="1256"/>
      <c r="DA19" s="1256"/>
      <c r="DB19" s="1256"/>
      <c r="DC19" s="1256"/>
      <c r="DD19" s="1256"/>
      <c r="DE19" s="1256"/>
      <c r="DF19" s="1256"/>
      <c r="DG19" s="1256"/>
      <c r="DH19" s="1256"/>
      <c r="DI19" s="1256"/>
      <c r="DJ19" s="1256"/>
      <c r="DK19" s="1256"/>
      <c r="DL19" s="1256"/>
      <c r="DM19" s="1256"/>
      <c r="DN19" s="1256"/>
      <c r="DO19" s="1256"/>
      <c r="DP19" s="1256"/>
      <c r="DQ19" s="1256"/>
      <c r="DR19" s="17"/>
      <c r="DS19" s="61"/>
      <c r="DT19" s="1255"/>
      <c r="DU19" s="1255"/>
      <c r="DV19" s="1255"/>
      <c r="DW19" s="1255"/>
      <c r="DX19" s="1255"/>
      <c r="DY19" s="1255"/>
      <c r="DZ19" s="1255"/>
      <c r="EA19" s="1255"/>
      <c r="EB19" s="62"/>
      <c r="EC19" s="17"/>
      <c r="ED19" s="1255"/>
      <c r="EE19" s="1255"/>
      <c r="EF19" s="1255"/>
      <c r="EG19" s="1255"/>
      <c r="EH19" s="1255"/>
      <c r="EI19" s="1255"/>
      <c r="EJ19" s="1255"/>
      <c r="EK19" s="1255"/>
      <c r="EL19" s="1255"/>
      <c r="EM19" s="1255"/>
      <c r="EN19" s="1255"/>
      <c r="EO19" s="1255"/>
      <c r="EP19" s="1255"/>
      <c r="EQ19" s="1255"/>
      <c r="ER19" s="62"/>
    </row>
    <row r="20" spans="2:148" ht="21.75" customHeight="1">
      <c r="B20" s="61"/>
      <c r="C20" s="1255"/>
      <c r="D20" s="1255"/>
      <c r="E20" s="1255"/>
      <c r="F20" s="1255"/>
      <c r="G20" s="1255"/>
      <c r="H20" s="1255"/>
      <c r="I20" s="1255"/>
      <c r="J20" s="1255"/>
      <c r="K20" s="1255"/>
      <c r="L20" s="1255"/>
      <c r="M20" s="1255"/>
      <c r="N20" s="1255"/>
      <c r="O20" s="1255"/>
      <c r="P20" s="1255"/>
      <c r="Q20" s="1255"/>
      <c r="R20" s="1255"/>
      <c r="S20" s="17"/>
      <c r="T20" s="61"/>
      <c r="U20" s="1255"/>
      <c r="V20" s="1255"/>
      <c r="W20" s="1255"/>
      <c r="X20" s="1255"/>
      <c r="Y20" s="1255"/>
      <c r="Z20" s="1255"/>
      <c r="AA20" s="1255"/>
      <c r="AB20" s="1255"/>
      <c r="AC20" s="1255"/>
      <c r="AD20" s="1255"/>
      <c r="AE20" s="1255"/>
      <c r="AF20" s="1255"/>
      <c r="AG20" s="1255"/>
      <c r="AH20" s="1255"/>
      <c r="AI20" s="1255"/>
      <c r="AJ20" s="1255"/>
      <c r="AK20" s="1255"/>
      <c r="AL20" s="1255"/>
      <c r="AM20" s="62"/>
      <c r="AN20" s="17"/>
      <c r="AO20" s="1256"/>
      <c r="AP20" s="1256"/>
      <c r="AQ20" s="1256"/>
      <c r="AR20" s="1256"/>
      <c r="AS20" s="1256"/>
      <c r="AT20" s="1256"/>
      <c r="AU20" s="1256"/>
      <c r="AV20" s="1256"/>
      <c r="AW20" s="1256"/>
      <c r="AX20" s="1256"/>
      <c r="AY20" s="1256"/>
      <c r="AZ20" s="1256"/>
      <c r="BA20" s="1256"/>
      <c r="BB20" s="1256"/>
      <c r="BC20" s="1256"/>
      <c r="BD20" s="1256"/>
      <c r="BE20" s="1256"/>
      <c r="BF20" s="1256"/>
      <c r="BG20" s="1256"/>
      <c r="BH20" s="1256"/>
      <c r="BI20" s="1256"/>
      <c r="BJ20" s="1256"/>
      <c r="BK20" s="1256"/>
      <c r="BL20" s="1256"/>
      <c r="BM20" s="1256"/>
      <c r="BN20" s="1256"/>
      <c r="BO20" s="1256"/>
      <c r="BP20" s="1256"/>
      <c r="BQ20" s="1256"/>
      <c r="BR20" s="1256"/>
      <c r="BS20" s="1256"/>
      <c r="BT20" s="1256"/>
      <c r="BU20" s="1256"/>
      <c r="BV20" s="1256"/>
      <c r="BW20" s="1256"/>
      <c r="BX20" s="17"/>
      <c r="BY20" s="61"/>
      <c r="BZ20" s="1255"/>
      <c r="CA20" s="1255"/>
      <c r="CB20" s="1255"/>
      <c r="CC20" s="1255"/>
      <c r="CD20" s="1255"/>
      <c r="CE20" s="1255"/>
      <c r="CF20" s="1255"/>
      <c r="CG20" s="1255"/>
      <c r="CH20" s="1255"/>
      <c r="CI20" s="1255"/>
      <c r="CJ20" s="1255"/>
      <c r="CK20" s="1255"/>
      <c r="CL20" s="1255"/>
      <c r="CM20" s="1255"/>
      <c r="CN20" s="1255"/>
      <c r="CO20" s="62"/>
      <c r="CP20" s="17"/>
      <c r="CQ20" s="1256"/>
      <c r="CR20" s="1256"/>
      <c r="CS20" s="1256"/>
      <c r="CT20" s="1256"/>
      <c r="CU20" s="1256"/>
      <c r="CV20" s="1256"/>
      <c r="CW20" s="1256"/>
      <c r="CX20" s="1256"/>
      <c r="CY20" s="1256"/>
      <c r="CZ20" s="1256"/>
      <c r="DA20" s="1256"/>
      <c r="DB20" s="1256"/>
      <c r="DC20" s="1256"/>
      <c r="DD20" s="1256"/>
      <c r="DE20" s="1256"/>
      <c r="DF20" s="1256"/>
      <c r="DG20" s="1256"/>
      <c r="DH20" s="1256"/>
      <c r="DI20" s="1256"/>
      <c r="DJ20" s="1256"/>
      <c r="DK20" s="1256"/>
      <c r="DL20" s="1256"/>
      <c r="DM20" s="1256"/>
      <c r="DN20" s="1256"/>
      <c r="DO20" s="1256"/>
      <c r="DP20" s="1256"/>
      <c r="DQ20" s="1256"/>
      <c r="DR20" s="17"/>
      <c r="DS20" s="61"/>
      <c r="DT20" s="1255"/>
      <c r="DU20" s="1255"/>
      <c r="DV20" s="1255"/>
      <c r="DW20" s="1255"/>
      <c r="DX20" s="1255"/>
      <c r="DY20" s="1255"/>
      <c r="DZ20" s="1255"/>
      <c r="EA20" s="1255"/>
      <c r="EB20" s="62"/>
      <c r="EC20" s="17"/>
      <c r="ED20" s="1255"/>
      <c r="EE20" s="1255"/>
      <c r="EF20" s="1255"/>
      <c r="EG20" s="1255"/>
      <c r="EH20" s="1255"/>
      <c r="EI20" s="1255"/>
      <c r="EJ20" s="1255"/>
      <c r="EK20" s="1255"/>
      <c r="EL20" s="1255"/>
      <c r="EM20" s="1255"/>
      <c r="EN20" s="1255"/>
      <c r="EO20" s="1255"/>
      <c r="EP20" s="1255"/>
      <c r="EQ20" s="1255"/>
      <c r="ER20" s="62"/>
    </row>
    <row r="21" spans="2:148" ht="21.75" customHeight="1">
      <c r="B21" s="61"/>
      <c r="C21" s="1255"/>
      <c r="D21" s="1255"/>
      <c r="E21" s="1255"/>
      <c r="F21" s="1255"/>
      <c r="G21" s="1255"/>
      <c r="H21" s="1255"/>
      <c r="I21" s="1255"/>
      <c r="J21" s="1255"/>
      <c r="K21" s="1255"/>
      <c r="L21" s="1255"/>
      <c r="M21" s="1255"/>
      <c r="N21" s="1255"/>
      <c r="O21" s="1255"/>
      <c r="P21" s="1255"/>
      <c r="Q21" s="1255"/>
      <c r="R21" s="1255"/>
      <c r="S21" s="17"/>
      <c r="T21" s="61"/>
      <c r="U21" s="1255"/>
      <c r="V21" s="1255"/>
      <c r="W21" s="1255"/>
      <c r="X21" s="1255"/>
      <c r="Y21" s="1255"/>
      <c r="Z21" s="1255"/>
      <c r="AA21" s="1255"/>
      <c r="AB21" s="1255"/>
      <c r="AC21" s="1255"/>
      <c r="AD21" s="1255"/>
      <c r="AE21" s="1255"/>
      <c r="AF21" s="1255"/>
      <c r="AG21" s="1255"/>
      <c r="AH21" s="1255"/>
      <c r="AI21" s="1255"/>
      <c r="AJ21" s="1255"/>
      <c r="AK21" s="1255"/>
      <c r="AL21" s="1255"/>
      <c r="AM21" s="62"/>
      <c r="AN21" s="17"/>
      <c r="AO21" s="1256"/>
      <c r="AP21" s="1256"/>
      <c r="AQ21" s="1256"/>
      <c r="AR21" s="1256"/>
      <c r="AS21" s="1256"/>
      <c r="AT21" s="1256"/>
      <c r="AU21" s="1256"/>
      <c r="AV21" s="1256"/>
      <c r="AW21" s="1256"/>
      <c r="AX21" s="1256"/>
      <c r="AY21" s="1256"/>
      <c r="AZ21" s="1256"/>
      <c r="BA21" s="1256"/>
      <c r="BB21" s="1256"/>
      <c r="BC21" s="1256"/>
      <c r="BD21" s="1256"/>
      <c r="BE21" s="1256"/>
      <c r="BF21" s="1256"/>
      <c r="BG21" s="1256"/>
      <c r="BH21" s="1256"/>
      <c r="BI21" s="1256"/>
      <c r="BJ21" s="1256"/>
      <c r="BK21" s="1256"/>
      <c r="BL21" s="1256"/>
      <c r="BM21" s="1256"/>
      <c r="BN21" s="1256"/>
      <c r="BO21" s="1256"/>
      <c r="BP21" s="1256"/>
      <c r="BQ21" s="1256"/>
      <c r="BR21" s="1256"/>
      <c r="BS21" s="1256"/>
      <c r="BT21" s="1256"/>
      <c r="BU21" s="1256"/>
      <c r="BV21" s="1256"/>
      <c r="BW21" s="1256"/>
      <c r="BX21" s="17"/>
      <c r="BY21" s="61"/>
      <c r="BZ21" s="1255"/>
      <c r="CA21" s="1255"/>
      <c r="CB21" s="1255"/>
      <c r="CC21" s="1255"/>
      <c r="CD21" s="1255"/>
      <c r="CE21" s="1255"/>
      <c r="CF21" s="1255"/>
      <c r="CG21" s="1255"/>
      <c r="CH21" s="1255"/>
      <c r="CI21" s="1255"/>
      <c r="CJ21" s="1255"/>
      <c r="CK21" s="1255"/>
      <c r="CL21" s="1255"/>
      <c r="CM21" s="1255"/>
      <c r="CN21" s="1255"/>
      <c r="CO21" s="62"/>
      <c r="CP21" s="17"/>
      <c r="CQ21" s="1256"/>
      <c r="CR21" s="1256"/>
      <c r="CS21" s="1256"/>
      <c r="CT21" s="1256"/>
      <c r="CU21" s="1256"/>
      <c r="CV21" s="1256"/>
      <c r="CW21" s="1256"/>
      <c r="CX21" s="1256"/>
      <c r="CY21" s="1256"/>
      <c r="CZ21" s="1256"/>
      <c r="DA21" s="1256"/>
      <c r="DB21" s="1256"/>
      <c r="DC21" s="1256"/>
      <c r="DD21" s="1256"/>
      <c r="DE21" s="1256"/>
      <c r="DF21" s="1256"/>
      <c r="DG21" s="1256"/>
      <c r="DH21" s="1256"/>
      <c r="DI21" s="1256"/>
      <c r="DJ21" s="1256"/>
      <c r="DK21" s="1256"/>
      <c r="DL21" s="1256"/>
      <c r="DM21" s="1256"/>
      <c r="DN21" s="1256"/>
      <c r="DO21" s="1256"/>
      <c r="DP21" s="1256"/>
      <c r="DQ21" s="1256"/>
      <c r="DR21" s="17"/>
      <c r="DS21" s="61"/>
      <c r="DT21" s="1255"/>
      <c r="DU21" s="1255"/>
      <c r="DV21" s="1255"/>
      <c r="DW21" s="1255"/>
      <c r="DX21" s="1255"/>
      <c r="DY21" s="1255"/>
      <c r="DZ21" s="1255"/>
      <c r="EA21" s="1255"/>
      <c r="EB21" s="62"/>
      <c r="EC21" s="17"/>
      <c r="ED21" s="1255"/>
      <c r="EE21" s="1255"/>
      <c r="EF21" s="1255"/>
      <c r="EG21" s="1255"/>
      <c r="EH21" s="1255"/>
      <c r="EI21" s="1255"/>
      <c r="EJ21" s="1255"/>
      <c r="EK21" s="1255"/>
      <c r="EL21" s="1255"/>
      <c r="EM21" s="1255"/>
      <c r="EN21" s="1255"/>
      <c r="EO21" s="1255"/>
      <c r="EP21" s="1255"/>
      <c r="EQ21" s="1255"/>
      <c r="ER21" s="62"/>
    </row>
    <row r="22" spans="2:148" ht="21.75" customHeight="1">
      <c r="B22" s="61"/>
      <c r="C22" s="1255"/>
      <c r="D22" s="1255"/>
      <c r="E22" s="1255"/>
      <c r="F22" s="1255"/>
      <c r="G22" s="1255"/>
      <c r="H22" s="1255"/>
      <c r="I22" s="1255"/>
      <c r="J22" s="1255"/>
      <c r="K22" s="1255"/>
      <c r="L22" s="1255"/>
      <c r="M22" s="1255"/>
      <c r="N22" s="1255"/>
      <c r="O22" s="1255"/>
      <c r="P22" s="1255"/>
      <c r="Q22" s="1255"/>
      <c r="R22" s="1255"/>
      <c r="S22" s="17"/>
      <c r="T22" s="61"/>
      <c r="U22" s="1255"/>
      <c r="V22" s="1255"/>
      <c r="W22" s="1255"/>
      <c r="X22" s="1255"/>
      <c r="Y22" s="1255"/>
      <c r="Z22" s="1255"/>
      <c r="AA22" s="1255"/>
      <c r="AB22" s="1255"/>
      <c r="AC22" s="1255"/>
      <c r="AD22" s="1255"/>
      <c r="AE22" s="1255"/>
      <c r="AF22" s="1255"/>
      <c r="AG22" s="1255"/>
      <c r="AH22" s="1255"/>
      <c r="AI22" s="1255"/>
      <c r="AJ22" s="1255"/>
      <c r="AK22" s="1255"/>
      <c r="AL22" s="1255"/>
      <c r="AM22" s="62"/>
      <c r="AN22" s="17"/>
      <c r="AO22" s="1256"/>
      <c r="AP22" s="1256"/>
      <c r="AQ22" s="1256"/>
      <c r="AR22" s="1256"/>
      <c r="AS22" s="1256"/>
      <c r="AT22" s="1256"/>
      <c r="AU22" s="1256"/>
      <c r="AV22" s="1256"/>
      <c r="AW22" s="1256"/>
      <c r="AX22" s="1256"/>
      <c r="AY22" s="1256"/>
      <c r="AZ22" s="1256"/>
      <c r="BA22" s="1256"/>
      <c r="BB22" s="1256"/>
      <c r="BC22" s="1256"/>
      <c r="BD22" s="1256"/>
      <c r="BE22" s="1256"/>
      <c r="BF22" s="1256"/>
      <c r="BG22" s="1256"/>
      <c r="BH22" s="1256"/>
      <c r="BI22" s="1256"/>
      <c r="BJ22" s="1256"/>
      <c r="BK22" s="1256"/>
      <c r="BL22" s="1256"/>
      <c r="BM22" s="1256"/>
      <c r="BN22" s="1256"/>
      <c r="BO22" s="1256"/>
      <c r="BP22" s="1256"/>
      <c r="BQ22" s="1256"/>
      <c r="BR22" s="1256"/>
      <c r="BS22" s="1256"/>
      <c r="BT22" s="1256"/>
      <c r="BU22" s="1256"/>
      <c r="BV22" s="1256"/>
      <c r="BW22" s="1256"/>
      <c r="BX22" s="17"/>
      <c r="BY22" s="61"/>
      <c r="BZ22" s="1255"/>
      <c r="CA22" s="1255"/>
      <c r="CB22" s="1255"/>
      <c r="CC22" s="1255"/>
      <c r="CD22" s="1255"/>
      <c r="CE22" s="1255"/>
      <c r="CF22" s="1255"/>
      <c r="CG22" s="1255"/>
      <c r="CH22" s="1255"/>
      <c r="CI22" s="1255"/>
      <c r="CJ22" s="1255"/>
      <c r="CK22" s="1255"/>
      <c r="CL22" s="1255"/>
      <c r="CM22" s="1255"/>
      <c r="CN22" s="1255"/>
      <c r="CO22" s="62"/>
      <c r="CP22" s="17"/>
      <c r="CQ22" s="1256"/>
      <c r="CR22" s="1256"/>
      <c r="CS22" s="1256"/>
      <c r="CT22" s="1256"/>
      <c r="CU22" s="1256"/>
      <c r="CV22" s="1256"/>
      <c r="CW22" s="1256"/>
      <c r="CX22" s="1256"/>
      <c r="CY22" s="1256"/>
      <c r="CZ22" s="1256"/>
      <c r="DA22" s="1256"/>
      <c r="DB22" s="1256"/>
      <c r="DC22" s="1256"/>
      <c r="DD22" s="1256"/>
      <c r="DE22" s="1256"/>
      <c r="DF22" s="1256"/>
      <c r="DG22" s="1256"/>
      <c r="DH22" s="1256"/>
      <c r="DI22" s="1256"/>
      <c r="DJ22" s="1256"/>
      <c r="DK22" s="1256"/>
      <c r="DL22" s="1256"/>
      <c r="DM22" s="1256"/>
      <c r="DN22" s="1256"/>
      <c r="DO22" s="1256"/>
      <c r="DP22" s="1256"/>
      <c r="DQ22" s="1256"/>
      <c r="DR22" s="17"/>
      <c r="DS22" s="61"/>
      <c r="DT22" s="1255"/>
      <c r="DU22" s="1255"/>
      <c r="DV22" s="1255"/>
      <c r="DW22" s="1255"/>
      <c r="DX22" s="1255"/>
      <c r="DY22" s="1255"/>
      <c r="DZ22" s="1255"/>
      <c r="EA22" s="1255"/>
      <c r="EB22" s="62"/>
      <c r="EC22" s="17"/>
      <c r="ED22" s="1255"/>
      <c r="EE22" s="1255"/>
      <c r="EF22" s="1255"/>
      <c r="EG22" s="1255"/>
      <c r="EH22" s="1255"/>
      <c r="EI22" s="1255"/>
      <c r="EJ22" s="1255"/>
      <c r="EK22" s="1255"/>
      <c r="EL22" s="1255"/>
      <c r="EM22" s="1255"/>
      <c r="EN22" s="1255"/>
      <c r="EO22" s="1255"/>
      <c r="EP22" s="1255"/>
      <c r="EQ22" s="1255"/>
      <c r="ER22" s="62"/>
    </row>
    <row r="23" spans="2:148" ht="21.75" customHeight="1">
      <c r="B23" s="61"/>
      <c r="C23" s="1255"/>
      <c r="D23" s="1255"/>
      <c r="E23" s="1255"/>
      <c r="F23" s="1255"/>
      <c r="G23" s="1255"/>
      <c r="H23" s="1255"/>
      <c r="I23" s="1255"/>
      <c r="J23" s="1255"/>
      <c r="K23" s="1255"/>
      <c r="L23" s="1255"/>
      <c r="M23" s="1255"/>
      <c r="N23" s="1255"/>
      <c r="O23" s="1255"/>
      <c r="P23" s="1255"/>
      <c r="Q23" s="1255"/>
      <c r="R23" s="1255"/>
      <c r="S23" s="17"/>
      <c r="T23" s="61"/>
      <c r="U23" s="1255"/>
      <c r="V23" s="1255"/>
      <c r="W23" s="1255"/>
      <c r="X23" s="1255"/>
      <c r="Y23" s="1255"/>
      <c r="Z23" s="1255"/>
      <c r="AA23" s="1255"/>
      <c r="AB23" s="1255"/>
      <c r="AC23" s="1255"/>
      <c r="AD23" s="1255"/>
      <c r="AE23" s="1255"/>
      <c r="AF23" s="1255"/>
      <c r="AG23" s="1255"/>
      <c r="AH23" s="1255"/>
      <c r="AI23" s="1255"/>
      <c r="AJ23" s="1255"/>
      <c r="AK23" s="1255"/>
      <c r="AL23" s="1255"/>
      <c r="AM23" s="62"/>
      <c r="AN23" s="17"/>
      <c r="AO23" s="1256"/>
      <c r="AP23" s="1256"/>
      <c r="AQ23" s="1256"/>
      <c r="AR23" s="1256"/>
      <c r="AS23" s="1256"/>
      <c r="AT23" s="1256"/>
      <c r="AU23" s="1256"/>
      <c r="AV23" s="1256"/>
      <c r="AW23" s="1256"/>
      <c r="AX23" s="1256"/>
      <c r="AY23" s="1256"/>
      <c r="AZ23" s="1256"/>
      <c r="BA23" s="1256"/>
      <c r="BB23" s="1256"/>
      <c r="BC23" s="1256"/>
      <c r="BD23" s="1256"/>
      <c r="BE23" s="1256"/>
      <c r="BF23" s="1256"/>
      <c r="BG23" s="1256"/>
      <c r="BH23" s="1256"/>
      <c r="BI23" s="1256"/>
      <c r="BJ23" s="1256"/>
      <c r="BK23" s="1256"/>
      <c r="BL23" s="1256"/>
      <c r="BM23" s="1256"/>
      <c r="BN23" s="1256"/>
      <c r="BO23" s="1256"/>
      <c r="BP23" s="1256"/>
      <c r="BQ23" s="1256"/>
      <c r="BR23" s="1256"/>
      <c r="BS23" s="1256"/>
      <c r="BT23" s="1256"/>
      <c r="BU23" s="1256"/>
      <c r="BV23" s="1256"/>
      <c r="BW23" s="1256"/>
      <c r="BX23" s="17"/>
      <c r="BY23" s="61"/>
      <c r="BZ23" s="1255"/>
      <c r="CA23" s="1255"/>
      <c r="CB23" s="1255"/>
      <c r="CC23" s="1255"/>
      <c r="CD23" s="1255"/>
      <c r="CE23" s="1255"/>
      <c r="CF23" s="1255"/>
      <c r="CG23" s="1255"/>
      <c r="CH23" s="1255"/>
      <c r="CI23" s="1255"/>
      <c r="CJ23" s="1255"/>
      <c r="CK23" s="1255"/>
      <c r="CL23" s="1255"/>
      <c r="CM23" s="1255"/>
      <c r="CN23" s="1255"/>
      <c r="CO23" s="62"/>
      <c r="CP23" s="17"/>
      <c r="CQ23" s="1256"/>
      <c r="CR23" s="1256"/>
      <c r="CS23" s="1256"/>
      <c r="CT23" s="1256"/>
      <c r="CU23" s="1256"/>
      <c r="CV23" s="1256"/>
      <c r="CW23" s="1256"/>
      <c r="CX23" s="1256"/>
      <c r="CY23" s="1256"/>
      <c r="CZ23" s="1256"/>
      <c r="DA23" s="1256"/>
      <c r="DB23" s="1256"/>
      <c r="DC23" s="1256"/>
      <c r="DD23" s="1256"/>
      <c r="DE23" s="1256"/>
      <c r="DF23" s="1256"/>
      <c r="DG23" s="1256"/>
      <c r="DH23" s="1256"/>
      <c r="DI23" s="1256"/>
      <c r="DJ23" s="1256"/>
      <c r="DK23" s="1256"/>
      <c r="DL23" s="1256"/>
      <c r="DM23" s="1256"/>
      <c r="DN23" s="1256"/>
      <c r="DO23" s="1256"/>
      <c r="DP23" s="1256"/>
      <c r="DQ23" s="1256"/>
      <c r="DR23" s="17"/>
      <c r="DS23" s="61"/>
      <c r="DT23" s="1255"/>
      <c r="DU23" s="1255"/>
      <c r="DV23" s="1255"/>
      <c r="DW23" s="1255"/>
      <c r="DX23" s="1255"/>
      <c r="DY23" s="1255"/>
      <c r="DZ23" s="1255"/>
      <c r="EA23" s="1255"/>
      <c r="EB23" s="62"/>
      <c r="EC23" s="17"/>
      <c r="ED23" s="1255"/>
      <c r="EE23" s="1255"/>
      <c r="EF23" s="1255"/>
      <c r="EG23" s="1255"/>
      <c r="EH23" s="1255"/>
      <c r="EI23" s="1255"/>
      <c r="EJ23" s="1255"/>
      <c r="EK23" s="1255"/>
      <c r="EL23" s="1255"/>
      <c r="EM23" s="1255"/>
      <c r="EN23" s="1255"/>
      <c r="EO23" s="1255"/>
      <c r="EP23" s="1255"/>
      <c r="EQ23" s="1255"/>
      <c r="ER23" s="62"/>
    </row>
    <row r="24" spans="2:148" ht="21.75" customHeight="1">
      <c r="B24" s="61"/>
      <c r="C24" s="1255"/>
      <c r="D24" s="1255"/>
      <c r="E24" s="1255"/>
      <c r="F24" s="1255"/>
      <c r="G24" s="1255"/>
      <c r="H24" s="1255"/>
      <c r="I24" s="1255"/>
      <c r="J24" s="1255"/>
      <c r="K24" s="1255"/>
      <c r="L24" s="1255"/>
      <c r="M24" s="1255"/>
      <c r="N24" s="1255"/>
      <c r="O24" s="1255"/>
      <c r="P24" s="1255"/>
      <c r="Q24" s="1255"/>
      <c r="R24" s="1255"/>
      <c r="S24" s="17"/>
      <c r="T24" s="61"/>
      <c r="U24" s="1255"/>
      <c r="V24" s="1255"/>
      <c r="W24" s="1255"/>
      <c r="X24" s="1255"/>
      <c r="Y24" s="1255"/>
      <c r="Z24" s="1255"/>
      <c r="AA24" s="1255"/>
      <c r="AB24" s="1255"/>
      <c r="AC24" s="1255"/>
      <c r="AD24" s="1255"/>
      <c r="AE24" s="1255"/>
      <c r="AF24" s="1255"/>
      <c r="AG24" s="1255"/>
      <c r="AH24" s="1255"/>
      <c r="AI24" s="1255"/>
      <c r="AJ24" s="1255"/>
      <c r="AK24" s="1255"/>
      <c r="AL24" s="1255"/>
      <c r="AM24" s="62"/>
      <c r="AN24" s="17"/>
      <c r="AO24" s="1256"/>
      <c r="AP24" s="1256"/>
      <c r="AQ24" s="1256"/>
      <c r="AR24" s="1256"/>
      <c r="AS24" s="1256"/>
      <c r="AT24" s="1256"/>
      <c r="AU24" s="1256"/>
      <c r="AV24" s="1256"/>
      <c r="AW24" s="1256"/>
      <c r="AX24" s="1256"/>
      <c r="AY24" s="1256"/>
      <c r="AZ24" s="1256"/>
      <c r="BA24" s="1256"/>
      <c r="BB24" s="1256"/>
      <c r="BC24" s="1256"/>
      <c r="BD24" s="1256"/>
      <c r="BE24" s="1256"/>
      <c r="BF24" s="1256"/>
      <c r="BG24" s="1256"/>
      <c r="BH24" s="1256"/>
      <c r="BI24" s="1256"/>
      <c r="BJ24" s="1256"/>
      <c r="BK24" s="1256"/>
      <c r="BL24" s="1256"/>
      <c r="BM24" s="1256"/>
      <c r="BN24" s="1256"/>
      <c r="BO24" s="1256"/>
      <c r="BP24" s="1256"/>
      <c r="BQ24" s="1256"/>
      <c r="BR24" s="1256"/>
      <c r="BS24" s="1256"/>
      <c r="BT24" s="1256"/>
      <c r="BU24" s="1256"/>
      <c r="BV24" s="1256"/>
      <c r="BW24" s="1256"/>
      <c r="BX24" s="17"/>
      <c r="BY24" s="61"/>
      <c r="BZ24" s="1255"/>
      <c r="CA24" s="1255"/>
      <c r="CB24" s="1255"/>
      <c r="CC24" s="1255"/>
      <c r="CD24" s="1255"/>
      <c r="CE24" s="1255"/>
      <c r="CF24" s="1255"/>
      <c r="CG24" s="1255"/>
      <c r="CH24" s="1255"/>
      <c r="CI24" s="1255"/>
      <c r="CJ24" s="1255"/>
      <c r="CK24" s="1255"/>
      <c r="CL24" s="1255"/>
      <c r="CM24" s="1255"/>
      <c r="CN24" s="1255"/>
      <c r="CO24" s="62"/>
      <c r="CP24" s="17"/>
      <c r="CQ24" s="1256"/>
      <c r="CR24" s="1256"/>
      <c r="CS24" s="1256"/>
      <c r="CT24" s="1256"/>
      <c r="CU24" s="1256"/>
      <c r="CV24" s="1256"/>
      <c r="CW24" s="1256"/>
      <c r="CX24" s="1256"/>
      <c r="CY24" s="1256"/>
      <c r="CZ24" s="1256"/>
      <c r="DA24" s="1256"/>
      <c r="DB24" s="1256"/>
      <c r="DC24" s="1256"/>
      <c r="DD24" s="1256"/>
      <c r="DE24" s="1256"/>
      <c r="DF24" s="1256"/>
      <c r="DG24" s="1256"/>
      <c r="DH24" s="1256"/>
      <c r="DI24" s="1256"/>
      <c r="DJ24" s="1256"/>
      <c r="DK24" s="1256"/>
      <c r="DL24" s="1256"/>
      <c r="DM24" s="1256"/>
      <c r="DN24" s="1256"/>
      <c r="DO24" s="1256"/>
      <c r="DP24" s="1256"/>
      <c r="DQ24" s="1256"/>
      <c r="DR24" s="17"/>
      <c r="DS24" s="61"/>
      <c r="DT24" s="1255"/>
      <c r="DU24" s="1255"/>
      <c r="DV24" s="1255"/>
      <c r="DW24" s="1255"/>
      <c r="DX24" s="1255"/>
      <c r="DY24" s="1255"/>
      <c r="DZ24" s="1255"/>
      <c r="EA24" s="1255"/>
      <c r="EB24" s="62"/>
      <c r="EC24" s="17"/>
      <c r="ED24" s="1255"/>
      <c r="EE24" s="1255"/>
      <c r="EF24" s="1255"/>
      <c r="EG24" s="1255"/>
      <c r="EH24" s="1255"/>
      <c r="EI24" s="1255"/>
      <c r="EJ24" s="1255"/>
      <c r="EK24" s="1255"/>
      <c r="EL24" s="1255"/>
      <c r="EM24" s="1255"/>
      <c r="EN24" s="1255"/>
      <c r="EO24" s="1255"/>
      <c r="EP24" s="1255"/>
      <c r="EQ24" s="1255"/>
      <c r="ER24" s="62"/>
    </row>
  </sheetData>
  <sheetProtection/>
  <mergeCells count="162">
    <mergeCell ref="BZ3:EA3"/>
    <mergeCell ref="ED4:EQ4"/>
    <mergeCell ref="C3:BD3"/>
    <mergeCell ref="BF3:BW3"/>
    <mergeCell ref="DT4:EA4"/>
    <mergeCell ref="ED3:EE3"/>
    <mergeCell ref="EP3:EQ3"/>
    <mergeCell ref="EL3:EO3"/>
    <mergeCell ref="EF3:EI3"/>
    <mergeCell ref="EJ3:EK3"/>
    <mergeCell ref="ED23:EQ23"/>
    <mergeCell ref="C24:R24"/>
    <mergeCell ref="U24:AL24"/>
    <mergeCell ref="AO24:BW24"/>
    <mergeCell ref="BZ24:CN24"/>
    <mergeCell ref="CQ24:DQ24"/>
    <mergeCell ref="DT24:EA24"/>
    <mergeCell ref="ED24:EQ24"/>
    <mergeCell ref="C23:R23"/>
    <mergeCell ref="U23:AL23"/>
    <mergeCell ref="AO23:BW23"/>
    <mergeCell ref="BZ23:CN23"/>
    <mergeCell ref="CQ23:DQ23"/>
    <mergeCell ref="DT23:EA23"/>
    <mergeCell ref="C22:R22"/>
    <mergeCell ref="U22:AL22"/>
    <mergeCell ref="AO22:BW22"/>
    <mergeCell ref="BZ22:CN22"/>
    <mergeCell ref="ED21:EQ21"/>
    <mergeCell ref="CQ22:DQ22"/>
    <mergeCell ref="DT20:EA20"/>
    <mergeCell ref="ED20:EQ20"/>
    <mergeCell ref="ED18:EQ18"/>
    <mergeCell ref="C21:R21"/>
    <mergeCell ref="U21:AL21"/>
    <mergeCell ref="AO21:BW21"/>
    <mergeCell ref="BZ21:CN21"/>
    <mergeCell ref="C18:R18"/>
    <mergeCell ref="BZ16:CN16"/>
    <mergeCell ref="DT22:EA22"/>
    <mergeCell ref="CQ19:DQ19"/>
    <mergeCell ref="CQ18:DQ18"/>
    <mergeCell ref="DT18:EA18"/>
    <mergeCell ref="ED22:EQ22"/>
    <mergeCell ref="CQ16:DQ16"/>
    <mergeCell ref="DT16:EA16"/>
    <mergeCell ref="CQ21:DQ21"/>
    <mergeCell ref="DT21:EA21"/>
    <mergeCell ref="C16:R16"/>
    <mergeCell ref="U16:AL16"/>
    <mergeCell ref="AO15:BW15"/>
    <mergeCell ref="CQ17:DQ17"/>
    <mergeCell ref="CQ15:DQ15"/>
    <mergeCell ref="C17:R17"/>
    <mergeCell ref="U17:AL17"/>
    <mergeCell ref="AO17:BW17"/>
    <mergeCell ref="BZ17:CN17"/>
    <mergeCell ref="C15:R15"/>
    <mergeCell ref="U15:AL15"/>
    <mergeCell ref="ED13:EQ13"/>
    <mergeCell ref="C14:R14"/>
    <mergeCell ref="U14:AL14"/>
    <mergeCell ref="AO14:BW14"/>
    <mergeCell ref="BZ14:CN14"/>
    <mergeCell ref="CQ14:DQ14"/>
    <mergeCell ref="DT14:EA14"/>
    <mergeCell ref="CQ13:DQ13"/>
    <mergeCell ref="BZ13:CN13"/>
    <mergeCell ref="C13:R13"/>
    <mergeCell ref="U11:AL11"/>
    <mergeCell ref="U13:AL13"/>
    <mergeCell ref="AO13:BW13"/>
    <mergeCell ref="C11:R11"/>
    <mergeCell ref="C12:R12"/>
    <mergeCell ref="U12:AL12"/>
    <mergeCell ref="AO12:BW12"/>
    <mergeCell ref="ED11:EQ11"/>
    <mergeCell ref="DT12:EA12"/>
    <mergeCell ref="ED12:EQ12"/>
    <mergeCell ref="AO11:BW11"/>
    <mergeCell ref="BZ11:CN11"/>
    <mergeCell ref="BZ12:CN12"/>
    <mergeCell ref="CQ11:DQ11"/>
    <mergeCell ref="C8:R8"/>
    <mergeCell ref="U8:AL8"/>
    <mergeCell ref="AO8:BW8"/>
    <mergeCell ref="BZ8:CN8"/>
    <mergeCell ref="C9:R9"/>
    <mergeCell ref="DT11:EA11"/>
    <mergeCell ref="C10:R10"/>
    <mergeCell ref="CQ9:DQ9"/>
    <mergeCell ref="U10:AL10"/>
    <mergeCell ref="AO10:BW10"/>
    <mergeCell ref="BZ10:CN10"/>
    <mergeCell ref="CQ10:DQ10"/>
    <mergeCell ref="DT10:EA10"/>
    <mergeCell ref="BZ6:CN6"/>
    <mergeCell ref="CQ6:DQ6"/>
    <mergeCell ref="DT6:EA6"/>
    <mergeCell ref="ED6:EQ6"/>
    <mergeCell ref="AO9:BW9"/>
    <mergeCell ref="BZ9:CN9"/>
    <mergeCell ref="ED7:EQ7"/>
    <mergeCell ref="CQ8:DQ8"/>
    <mergeCell ref="DT8:EA8"/>
    <mergeCell ref="DT9:EA9"/>
    <mergeCell ref="U4:AL4"/>
    <mergeCell ref="C4:R4"/>
    <mergeCell ref="AO4:BW4"/>
    <mergeCell ref="BZ5:CN5"/>
    <mergeCell ref="DT5:EA5"/>
    <mergeCell ref="BZ4:CN4"/>
    <mergeCell ref="CQ4:DQ4"/>
    <mergeCell ref="CQ5:DQ5"/>
    <mergeCell ref="C5:R5"/>
    <mergeCell ref="U5:AL5"/>
    <mergeCell ref="U18:AL18"/>
    <mergeCell ref="AO18:BW18"/>
    <mergeCell ref="BZ18:CN18"/>
    <mergeCell ref="U9:AL9"/>
    <mergeCell ref="ED5:EQ5"/>
    <mergeCell ref="C6:R6"/>
    <mergeCell ref="U6:AL6"/>
    <mergeCell ref="AO6:BW6"/>
    <mergeCell ref="AO5:BW5"/>
    <mergeCell ref="ED9:EQ9"/>
    <mergeCell ref="ED10:EQ10"/>
    <mergeCell ref="ED14:EQ14"/>
    <mergeCell ref="DT13:EA13"/>
    <mergeCell ref="C7:R7"/>
    <mergeCell ref="U7:AL7"/>
    <mergeCell ref="AO7:BW7"/>
    <mergeCell ref="BZ7:CN7"/>
    <mergeCell ref="ED8:EQ8"/>
    <mergeCell ref="CQ7:DQ7"/>
    <mergeCell ref="DT7:EA7"/>
    <mergeCell ref="AO19:BW19"/>
    <mergeCell ref="BZ19:CN19"/>
    <mergeCell ref="ED16:EQ16"/>
    <mergeCell ref="CQ12:DQ12"/>
    <mergeCell ref="ED17:EQ17"/>
    <mergeCell ref="ED15:EQ15"/>
    <mergeCell ref="DT17:EA17"/>
    <mergeCell ref="DT15:EA15"/>
    <mergeCell ref="BZ15:CN15"/>
    <mergeCell ref="AO16:BW16"/>
    <mergeCell ref="EP2:ER2"/>
    <mergeCell ref="C20:R20"/>
    <mergeCell ref="U20:AL20"/>
    <mergeCell ref="AO20:BW20"/>
    <mergeCell ref="BZ20:CN20"/>
    <mergeCell ref="DT19:EA19"/>
    <mergeCell ref="ED19:EQ19"/>
    <mergeCell ref="CQ20:DQ20"/>
    <mergeCell ref="C19:R19"/>
    <mergeCell ref="U19:AL19"/>
    <mergeCell ref="DL2:DQ2"/>
    <mergeCell ref="DR2:DW2"/>
    <mergeCell ref="DX2:DZ2"/>
    <mergeCell ref="EA2:EF2"/>
    <mergeCell ref="EG2:EI2"/>
    <mergeCell ref="EJ2:EO2"/>
  </mergeCells>
  <dataValidations count="1">
    <dataValidation allowBlank="1" showInputMessage="1" showErrorMessage="1" sqref="BE3:BZ65536 CA4:EA65536 EB3:ER65536 ES2:IV65536 B3:C65536 A1:IV1 A2:A65536 B2:DK2 D4:BD65536"/>
  </dataValidations>
  <hyperlinks>
    <hyperlink ref="A1" location="共通事項入力Sheet!A1" display="共通事項入力Sheet!A1"/>
  </hyperlinks>
  <printOptions horizontalCentered="1" verticalCentered="1"/>
  <pageMargins left="0.3937007874015748" right="0.3937007874015748" top="0.8267716535433072" bottom="0.4330708661417323" header="0.3937007874015748" footer="0.1968503937007874"/>
  <pageSetup blackAndWhite="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CN53"/>
  <sheetViews>
    <sheetView view="pageBreakPreview" zoomScaleNormal="80" zoomScaleSheetLayoutView="100" zoomScalePageLayoutView="0" workbookViewId="0" topLeftCell="A1">
      <selection activeCell="A1" sqref="A1"/>
    </sheetView>
  </sheetViews>
  <sheetFormatPr defaultColWidth="8.796875" defaultRowHeight="15"/>
  <cols>
    <col min="1" max="1" width="2.59765625" style="229" customWidth="1"/>
    <col min="2" max="92" width="0.8984375" style="229" customWidth="1"/>
    <col min="93" max="16384" width="9" style="229" customWidth="1"/>
  </cols>
  <sheetData>
    <row r="1" s="451" customFormat="1" ht="15" customHeight="1">
      <c r="A1" s="450" t="s">
        <v>414</v>
      </c>
    </row>
    <row r="2" spans="2:92" ht="25.5" customHeight="1">
      <c r="B2" s="42"/>
      <c r="C2" s="42"/>
      <c r="D2" s="42"/>
      <c r="E2" s="42"/>
      <c r="F2" s="42"/>
      <c r="G2" s="42"/>
      <c r="H2" s="42"/>
      <c r="I2" s="42"/>
      <c r="J2" s="42"/>
      <c r="K2" s="42"/>
      <c r="L2" s="42"/>
      <c r="M2" s="42"/>
      <c r="N2" s="42"/>
      <c r="O2" s="42"/>
      <c r="P2" s="42"/>
      <c r="Q2" s="42"/>
      <c r="R2" s="42"/>
      <c r="S2" s="42"/>
      <c r="T2" s="42"/>
      <c r="U2" s="42"/>
      <c r="V2" s="42"/>
      <c r="W2" s="42"/>
      <c r="X2" s="42"/>
      <c r="Y2" s="42"/>
      <c r="Z2" s="42"/>
      <c r="AA2" s="1320" t="s">
        <v>173</v>
      </c>
      <c r="AB2" s="1320"/>
      <c r="AC2" s="1320"/>
      <c r="AD2" s="1320"/>
      <c r="AE2" s="1320"/>
      <c r="AF2" s="1320"/>
      <c r="AG2" s="1320"/>
      <c r="AH2" s="1320"/>
      <c r="AI2" s="1320"/>
      <c r="AJ2" s="1320"/>
      <c r="AK2" s="1320"/>
      <c r="AL2" s="1320"/>
      <c r="AM2" s="1320"/>
      <c r="AN2" s="1320"/>
      <c r="AO2" s="1320"/>
      <c r="AP2" s="1320"/>
      <c r="AQ2" s="1320"/>
      <c r="AR2" s="1320"/>
      <c r="AS2" s="1320"/>
      <c r="AT2" s="1320"/>
      <c r="AU2" s="1320"/>
      <c r="AV2" s="1320"/>
      <c r="AW2" s="1320"/>
      <c r="AX2" s="1320"/>
      <c r="AY2" s="1320"/>
      <c r="AZ2" s="1320"/>
      <c r="BA2" s="1320"/>
      <c r="BB2" s="1320"/>
      <c r="BC2" s="1320"/>
      <c r="BD2" s="1320"/>
      <c r="BE2" s="1320"/>
      <c r="BF2" s="1320"/>
      <c r="BG2" s="1320"/>
      <c r="BH2" s="1320"/>
      <c r="BI2" s="1320"/>
      <c r="BJ2" s="1320"/>
      <c r="BK2" s="1320"/>
      <c r="BL2" s="1320"/>
      <c r="BM2" s="1320"/>
      <c r="BN2" s="1320"/>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row>
    <row r="3" spans="2:92" ht="12"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row>
    <row r="4" spans="2:92" ht="18"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1287" t="s">
        <v>593</v>
      </c>
      <c r="BO4" s="1287"/>
      <c r="BP4" s="1287"/>
      <c r="BQ4" s="1287"/>
      <c r="BR4" s="1287"/>
      <c r="BS4" s="1317"/>
      <c r="BT4" s="1317"/>
      <c r="BU4" s="1317"/>
      <c r="BV4" s="1317"/>
      <c r="BW4" s="1287" t="s">
        <v>26</v>
      </c>
      <c r="BX4" s="1287"/>
      <c r="BY4" s="1287"/>
      <c r="BZ4" s="1317"/>
      <c r="CA4" s="1317"/>
      <c r="CB4" s="1317"/>
      <c r="CC4" s="1317"/>
      <c r="CD4" s="1287" t="s">
        <v>27</v>
      </c>
      <c r="CE4" s="1287"/>
      <c r="CF4" s="1287"/>
      <c r="CG4" s="1317"/>
      <c r="CH4" s="1317"/>
      <c r="CI4" s="1317"/>
      <c r="CJ4" s="1317"/>
      <c r="CK4" s="1287" t="s">
        <v>28</v>
      </c>
      <c r="CL4" s="1287"/>
      <c r="CM4" s="1287"/>
      <c r="CN4" s="42"/>
    </row>
    <row r="5" spans="2:92" ht="12"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row>
    <row r="6" spans="2:92" ht="18" customHeight="1">
      <c r="B6" s="42"/>
      <c r="C6" s="42"/>
      <c r="D6" s="42"/>
      <c r="E6" s="49" t="s">
        <v>620</v>
      </c>
      <c r="F6" s="49"/>
      <c r="G6" s="49"/>
      <c r="H6" s="49"/>
      <c r="I6" s="49"/>
      <c r="J6" s="49"/>
      <c r="K6" s="49"/>
      <c r="L6" s="49"/>
      <c r="M6" s="49"/>
      <c r="N6" s="49"/>
      <c r="O6" s="49"/>
      <c r="P6" s="49"/>
      <c r="Q6" s="49"/>
      <c r="R6" s="49"/>
      <c r="S6" s="49"/>
      <c r="T6" s="49"/>
      <c r="U6" s="49"/>
      <c r="V6" s="49"/>
      <c r="W6" s="49"/>
      <c r="X6" s="49"/>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2:92" ht="12" customHeight="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2:92" ht="18" customHeight="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732" t="s">
        <v>624</v>
      </c>
      <c r="AO8" s="732"/>
      <c r="AP8" s="732"/>
      <c r="AQ8" s="732"/>
      <c r="AR8" s="732"/>
      <c r="AS8" s="732"/>
      <c r="AT8" s="732"/>
      <c r="AU8" s="732"/>
      <c r="AV8" s="732"/>
      <c r="AW8" s="732"/>
      <c r="AX8" s="732"/>
      <c r="AY8" s="732"/>
      <c r="AZ8" s="732"/>
      <c r="BA8" s="732"/>
      <c r="BB8" s="732"/>
      <c r="BC8" s="1319" t="str">
        <f>IF('共通事項入力Sheet'!J4="","",'共通事項入力Sheet'!J4)</f>
        <v>厚木市中町３-17-17</v>
      </c>
      <c r="BD8" s="1319"/>
      <c r="BE8" s="1319"/>
      <c r="BF8" s="1319"/>
      <c r="BG8" s="1319"/>
      <c r="BH8" s="1319"/>
      <c r="BI8" s="1319"/>
      <c r="BJ8" s="1319"/>
      <c r="BK8" s="1319"/>
      <c r="BL8" s="1319"/>
      <c r="BM8" s="1319"/>
      <c r="BN8" s="1319"/>
      <c r="BO8" s="1319"/>
      <c r="BP8" s="1319"/>
      <c r="BQ8" s="1319"/>
      <c r="BR8" s="1319"/>
      <c r="BS8" s="1319"/>
      <c r="BT8" s="1319"/>
      <c r="BU8" s="1319"/>
      <c r="BV8" s="1319"/>
      <c r="BW8" s="1319"/>
      <c r="BX8" s="1319"/>
      <c r="BY8" s="1319"/>
      <c r="BZ8" s="1319"/>
      <c r="CA8" s="1319"/>
      <c r="CB8" s="1319"/>
      <c r="CC8" s="1319"/>
      <c r="CD8" s="1319"/>
      <c r="CE8" s="1319"/>
      <c r="CF8" s="1319"/>
      <c r="CG8" s="1319"/>
      <c r="CH8" s="1319"/>
      <c r="CI8" s="1319"/>
      <c r="CJ8" s="1319"/>
      <c r="CK8" s="1319"/>
      <c r="CL8" s="42"/>
      <c r="CM8" s="42"/>
      <c r="CN8" s="42"/>
    </row>
    <row r="9" spans="2:92" ht="18" customHeigh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9" t="s">
        <v>550</v>
      </c>
      <c r="AF9" s="42"/>
      <c r="AG9" s="49"/>
      <c r="AH9" s="49"/>
      <c r="AI9" s="49"/>
      <c r="AJ9" s="49"/>
      <c r="AK9" s="49"/>
      <c r="AL9" s="49"/>
      <c r="AM9" s="49"/>
      <c r="AN9" s="587"/>
      <c r="AO9" s="587"/>
      <c r="AP9" s="587"/>
      <c r="AQ9" s="587"/>
      <c r="AR9" s="587"/>
      <c r="AS9" s="587"/>
      <c r="AT9" s="587"/>
      <c r="AU9" s="587"/>
      <c r="AV9" s="587"/>
      <c r="AW9" s="587"/>
      <c r="AX9" s="587"/>
      <c r="AY9" s="587"/>
      <c r="AZ9" s="587"/>
      <c r="BA9" s="587"/>
      <c r="BB9" s="587"/>
      <c r="BC9" s="1319" t="str">
        <f>IF('共通事項入力Sheet'!J5="","",'共通事項入力Sheet'!J5)</f>
        <v>厚木市役所　第２庁舎</v>
      </c>
      <c r="BD9" s="1319"/>
      <c r="BE9" s="1319"/>
      <c r="BF9" s="1319"/>
      <c r="BG9" s="1319"/>
      <c r="BH9" s="1319"/>
      <c r="BI9" s="1319"/>
      <c r="BJ9" s="1319"/>
      <c r="BK9" s="1319"/>
      <c r="BL9" s="1319"/>
      <c r="BM9" s="1319"/>
      <c r="BN9" s="1319"/>
      <c r="BO9" s="1319"/>
      <c r="BP9" s="1319"/>
      <c r="BQ9" s="1319"/>
      <c r="BR9" s="1319"/>
      <c r="BS9" s="1319"/>
      <c r="BT9" s="1319"/>
      <c r="BU9" s="1319"/>
      <c r="BV9" s="1319"/>
      <c r="BW9" s="1319"/>
      <c r="BX9" s="1319"/>
      <c r="BY9" s="1319"/>
      <c r="BZ9" s="1319"/>
      <c r="CA9" s="1319"/>
      <c r="CB9" s="1319"/>
      <c r="CC9" s="1319"/>
      <c r="CD9" s="1319"/>
      <c r="CE9" s="1319"/>
      <c r="CF9" s="1319"/>
      <c r="CG9" s="1319"/>
      <c r="CH9" s="1319"/>
      <c r="CI9" s="1319"/>
      <c r="CJ9" s="1319"/>
      <c r="CK9" s="1319"/>
      <c r="CL9" s="42"/>
      <c r="CM9" s="42"/>
      <c r="CN9" s="42"/>
    </row>
    <row r="10" spans="2:92" ht="18" customHeight="1">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9"/>
      <c r="AH10" s="49"/>
      <c r="AI10" s="49"/>
      <c r="AJ10" s="49"/>
      <c r="AK10" s="49"/>
      <c r="AL10" s="49"/>
      <c r="AM10" s="49"/>
      <c r="AN10" s="732" t="s">
        <v>616</v>
      </c>
      <c r="AO10" s="732"/>
      <c r="AP10" s="732"/>
      <c r="AQ10" s="732"/>
      <c r="AR10" s="732"/>
      <c r="AS10" s="732"/>
      <c r="AT10" s="732"/>
      <c r="AU10" s="732"/>
      <c r="AV10" s="732"/>
      <c r="AW10" s="732"/>
      <c r="AX10" s="732"/>
      <c r="AY10" s="732"/>
      <c r="AZ10" s="732"/>
      <c r="BA10" s="732"/>
      <c r="BB10" s="732"/>
      <c r="BC10" s="1319" t="str">
        <f>IF('共通事項入力Sheet'!J6="","",'共通事項入力Sheet'!J6)</f>
        <v>株式会社　厚 木 建 設</v>
      </c>
      <c r="BD10" s="1319"/>
      <c r="BE10" s="1319"/>
      <c r="BF10" s="1319"/>
      <c r="BG10" s="1319"/>
      <c r="BH10" s="1319"/>
      <c r="BI10" s="1319"/>
      <c r="BJ10" s="1319"/>
      <c r="BK10" s="1319"/>
      <c r="BL10" s="1319"/>
      <c r="BM10" s="1319"/>
      <c r="BN10" s="1319"/>
      <c r="BO10" s="1319"/>
      <c r="BP10" s="1319"/>
      <c r="BQ10" s="1319"/>
      <c r="BR10" s="1319"/>
      <c r="BS10" s="1319"/>
      <c r="BT10" s="1319"/>
      <c r="BU10" s="1319"/>
      <c r="BV10" s="1319"/>
      <c r="BW10" s="1319"/>
      <c r="BX10" s="1319"/>
      <c r="BY10" s="1319"/>
      <c r="BZ10" s="1319"/>
      <c r="CA10" s="1319"/>
      <c r="CB10" s="1319"/>
      <c r="CC10" s="1319"/>
      <c r="CD10" s="1319"/>
      <c r="CE10" s="1319"/>
      <c r="CF10" s="1319"/>
      <c r="CG10" s="1319"/>
      <c r="CH10" s="1319"/>
      <c r="CI10" s="1319"/>
      <c r="CJ10" s="1319"/>
      <c r="CK10" s="1319"/>
      <c r="CL10" s="42"/>
      <c r="CM10" s="42"/>
      <c r="CN10" s="42"/>
    </row>
    <row r="11" spans="2:92" ht="18" customHeight="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972" t="s">
        <v>625</v>
      </c>
      <c r="AO11" s="972"/>
      <c r="AP11" s="972"/>
      <c r="AQ11" s="972"/>
      <c r="AR11" s="972"/>
      <c r="AS11" s="972"/>
      <c r="AT11" s="972"/>
      <c r="AU11" s="972"/>
      <c r="AV11" s="972"/>
      <c r="AW11" s="972"/>
      <c r="AX11" s="972"/>
      <c r="AY11" s="972"/>
      <c r="AZ11" s="972"/>
      <c r="BA11" s="972"/>
      <c r="BB11" s="972"/>
      <c r="BC11" s="1313" t="str">
        <f>IF('共通事項入力Sheet'!J7="","",'共通事項入力Sheet'!J7)</f>
        <v>代表取締役　厚 木 一 郎</v>
      </c>
      <c r="BD11" s="1313"/>
      <c r="BE11" s="1313"/>
      <c r="BF11" s="1313"/>
      <c r="BG11" s="1313"/>
      <c r="BH11" s="1313"/>
      <c r="BI11" s="1313"/>
      <c r="BJ11" s="1313"/>
      <c r="BK11" s="1313"/>
      <c r="BL11" s="1313"/>
      <c r="BM11" s="1313"/>
      <c r="BN11" s="1313"/>
      <c r="BO11" s="1313"/>
      <c r="BP11" s="1313"/>
      <c r="BQ11" s="1313"/>
      <c r="BR11" s="1313"/>
      <c r="BS11" s="1313"/>
      <c r="BT11" s="1313"/>
      <c r="BU11" s="1313"/>
      <c r="BV11" s="1313"/>
      <c r="BW11" s="1313"/>
      <c r="BX11" s="1313"/>
      <c r="BY11" s="1313"/>
      <c r="BZ11" s="1313"/>
      <c r="CA11" s="1313"/>
      <c r="CB11" s="1313"/>
      <c r="CC11" s="1313"/>
      <c r="CD11" s="1313"/>
      <c r="CE11" s="1313"/>
      <c r="CF11" s="1313"/>
      <c r="CG11" s="1313"/>
      <c r="CH11" s="1313"/>
      <c r="CI11" s="1313"/>
      <c r="CJ11" s="1313"/>
      <c r="CK11" s="1313"/>
      <c r="CL11" s="42"/>
      <c r="CM11" s="42"/>
      <c r="CN11" s="42"/>
    </row>
    <row r="12" spans="2:92" ht="18" customHeight="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t="s">
        <v>659</v>
      </c>
      <c r="AN12" s="1318" t="s">
        <v>671</v>
      </c>
      <c r="AO12" s="1318"/>
      <c r="AP12" s="1318"/>
      <c r="AQ12" s="1318"/>
      <c r="AR12" s="1318"/>
      <c r="AS12" s="1318"/>
      <c r="AT12" s="1318"/>
      <c r="AU12" s="1318"/>
      <c r="AV12" s="1318"/>
      <c r="AW12" s="1318"/>
      <c r="AX12" s="1318"/>
      <c r="AY12" s="1318"/>
      <c r="AZ12" s="1318"/>
      <c r="BA12" s="1318"/>
      <c r="BB12" s="1318"/>
      <c r="BC12" s="1315"/>
      <c r="BD12" s="1315"/>
      <c r="BE12" s="1315"/>
      <c r="BF12" s="1315"/>
      <c r="BG12" s="1315"/>
      <c r="BH12" s="1315"/>
      <c r="BI12" s="1315"/>
      <c r="BJ12" s="1315"/>
      <c r="BK12" s="1315"/>
      <c r="BL12" s="1315"/>
      <c r="BM12" s="1315"/>
      <c r="BN12" s="1315"/>
      <c r="BO12" s="1315"/>
      <c r="BP12" s="1315"/>
      <c r="BQ12" s="1315"/>
      <c r="BR12" s="1315"/>
      <c r="BS12" s="1315"/>
      <c r="BT12" s="1315"/>
      <c r="BU12" s="1315"/>
      <c r="BV12" s="1315"/>
      <c r="BW12" s="1315"/>
      <c r="BX12" s="1315"/>
      <c r="BY12" s="1315"/>
      <c r="BZ12" s="1315"/>
      <c r="CA12" s="1315"/>
      <c r="CB12" s="1315"/>
      <c r="CC12" s="1315"/>
      <c r="CD12" s="1315"/>
      <c r="CE12" s="1315"/>
      <c r="CF12" s="1315"/>
      <c r="CG12" s="1315"/>
      <c r="CH12" s="1315"/>
      <c r="CI12" s="1315"/>
      <c r="CJ12" s="1315"/>
      <c r="CK12" s="1315"/>
      <c r="CL12" s="42"/>
      <c r="CM12" s="42"/>
      <c r="CN12" s="42"/>
    </row>
    <row r="13" spans="2:92" ht="18" customHeight="1">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1314" t="s">
        <v>670</v>
      </c>
      <c r="AO13" s="1314"/>
      <c r="AP13" s="1314"/>
      <c r="AQ13" s="1314"/>
      <c r="AR13" s="1314"/>
      <c r="AS13" s="1314"/>
      <c r="AT13" s="1314"/>
      <c r="AU13" s="1314"/>
      <c r="AV13" s="1314"/>
      <c r="AW13" s="1314"/>
      <c r="AX13" s="1314"/>
      <c r="AY13" s="1314"/>
      <c r="AZ13" s="1314"/>
      <c r="BA13" s="1314"/>
      <c r="BB13" s="1314"/>
      <c r="BC13" s="1316"/>
      <c r="BD13" s="1316"/>
      <c r="BE13" s="1316"/>
      <c r="BF13" s="1316"/>
      <c r="BG13" s="1316"/>
      <c r="BH13" s="1316"/>
      <c r="BI13" s="1316"/>
      <c r="BJ13" s="1316"/>
      <c r="BK13" s="1316"/>
      <c r="BL13" s="1316"/>
      <c r="BM13" s="1316"/>
      <c r="BN13" s="1316"/>
      <c r="BO13" s="1316"/>
      <c r="BP13" s="1316"/>
      <c r="BQ13" s="1316"/>
      <c r="BR13" s="1316"/>
      <c r="BS13" s="1316"/>
      <c r="BT13" s="1316"/>
      <c r="BU13" s="1316"/>
      <c r="BV13" s="1316"/>
      <c r="BW13" s="1316"/>
      <c r="BX13" s="1316"/>
      <c r="BY13" s="1316"/>
      <c r="BZ13" s="1316"/>
      <c r="CA13" s="1316"/>
      <c r="CB13" s="1316"/>
      <c r="CC13" s="1316"/>
      <c r="CD13" s="1316"/>
      <c r="CE13" s="1316"/>
      <c r="CF13" s="1316"/>
      <c r="CG13" s="1316"/>
      <c r="CH13" s="1316"/>
      <c r="CI13" s="1316"/>
      <c r="CJ13" s="1316"/>
      <c r="CK13" s="1316"/>
      <c r="CL13" s="42"/>
      <c r="CM13" s="42"/>
      <c r="CN13" s="42"/>
    </row>
    <row r="14" spans="2:92" ht="18" customHeight="1">
      <c r="B14" s="42"/>
      <c r="C14" s="42"/>
      <c r="D14" s="49"/>
      <c r="E14" s="1248" t="s">
        <v>211</v>
      </c>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8"/>
      <c r="BF14" s="1248"/>
      <c r="BG14" s="1248"/>
      <c r="BH14" s="1248"/>
      <c r="BI14" s="1248"/>
      <c r="BJ14" s="1248"/>
      <c r="BK14" s="1248"/>
      <c r="BL14" s="1248"/>
      <c r="BM14" s="1248"/>
      <c r="BN14" s="1248"/>
      <c r="BO14" s="1248"/>
      <c r="BP14" s="1248"/>
      <c r="BQ14" s="1248"/>
      <c r="BR14" s="1248"/>
      <c r="BS14" s="1248"/>
      <c r="BT14" s="1248"/>
      <c r="BU14" s="1248"/>
      <c r="BV14" s="1248"/>
      <c r="BW14" s="1248"/>
      <c r="BX14" s="1248"/>
      <c r="BY14" s="1248"/>
      <c r="BZ14" s="1248"/>
      <c r="CA14" s="1248"/>
      <c r="CB14" s="1248"/>
      <c r="CC14" s="1248"/>
      <c r="CD14" s="1248"/>
      <c r="CE14" s="1248"/>
      <c r="CF14" s="1248"/>
      <c r="CG14" s="1248"/>
      <c r="CH14" s="1248"/>
      <c r="CI14" s="1248"/>
      <c r="CJ14" s="1248"/>
      <c r="CK14" s="1248"/>
      <c r="CL14" s="1248"/>
      <c r="CM14" s="1248"/>
      <c r="CN14" s="42"/>
    </row>
    <row r="15" spans="2:92" ht="18" customHeight="1">
      <c r="B15" s="42"/>
      <c r="C15" s="42"/>
      <c r="D15" s="49"/>
      <c r="E15" s="1248" t="s">
        <v>410</v>
      </c>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8"/>
      <c r="BN15" s="1248"/>
      <c r="BO15" s="1248"/>
      <c r="BP15" s="1248"/>
      <c r="BQ15" s="1248"/>
      <c r="BR15" s="1248"/>
      <c r="BS15" s="1248"/>
      <c r="BT15" s="1248"/>
      <c r="BU15" s="1248"/>
      <c r="BV15" s="1248"/>
      <c r="BW15" s="1248"/>
      <c r="BX15" s="1248"/>
      <c r="BY15" s="1248"/>
      <c r="BZ15" s="1248"/>
      <c r="CA15" s="1248"/>
      <c r="CB15" s="1248"/>
      <c r="CC15" s="1248"/>
      <c r="CD15" s="1248"/>
      <c r="CE15" s="1248"/>
      <c r="CF15" s="1248"/>
      <c r="CG15" s="1248"/>
      <c r="CH15" s="1248"/>
      <c r="CI15" s="1248"/>
      <c r="CJ15" s="1248"/>
      <c r="CK15" s="1248"/>
      <c r="CL15" s="1248"/>
      <c r="CM15" s="1248"/>
      <c r="CN15" s="42"/>
    </row>
    <row r="16" spans="2:92" ht="6" customHeight="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row>
    <row r="17" spans="2:92" ht="18" customHeight="1">
      <c r="B17" s="34"/>
      <c r="C17" s="748" t="s">
        <v>29</v>
      </c>
      <c r="D17" s="748"/>
      <c r="E17" s="748"/>
      <c r="F17" s="748"/>
      <c r="G17" s="748"/>
      <c r="H17" s="748"/>
      <c r="I17" s="748"/>
      <c r="J17" s="748"/>
      <c r="K17" s="748"/>
      <c r="L17" s="748"/>
      <c r="M17" s="748"/>
      <c r="N17" s="748"/>
      <c r="O17" s="748"/>
      <c r="P17" s="748"/>
      <c r="Q17" s="748"/>
      <c r="R17" s="748"/>
      <c r="S17" s="748"/>
      <c r="T17" s="748"/>
      <c r="U17" s="748"/>
      <c r="V17" s="748"/>
      <c r="W17" s="748"/>
      <c r="X17" s="748"/>
      <c r="Y17" s="748"/>
      <c r="Z17" s="748"/>
      <c r="AA17" s="748"/>
      <c r="AB17" s="748"/>
      <c r="AC17" s="748"/>
      <c r="AD17" s="35"/>
      <c r="AE17" s="30"/>
      <c r="AF17" s="22"/>
      <c r="AG17" s="1321" t="str">
        <f>IF('共通事項入力Sheet'!J9="","",'共通事項入力Sheet'!J9)</f>
        <v>厚木市庁舎改修工事</v>
      </c>
      <c r="AH17" s="1321"/>
      <c r="AI17" s="1321"/>
      <c r="AJ17" s="1321"/>
      <c r="AK17" s="1321"/>
      <c r="AL17" s="1321"/>
      <c r="AM17" s="1321"/>
      <c r="AN17" s="1321"/>
      <c r="AO17" s="1321"/>
      <c r="AP17" s="1321"/>
      <c r="AQ17" s="1321"/>
      <c r="AR17" s="1321"/>
      <c r="AS17" s="1321"/>
      <c r="AT17" s="1321"/>
      <c r="AU17" s="1321"/>
      <c r="AV17" s="1321"/>
      <c r="AW17" s="1321"/>
      <c r="AX17" s="1321"/>
      <c r="AY17" s="1321"/>
      <c r="AZ17" s="1321"/>
      <c r="BA17" s="1321"/>
      <c r="BB17" s="1321"/>
      <c r="BC17" s="1321"/>
      <c r="BD17" s="1321"/>
      <c r="BE17" s="1321"/>
      <c r="BF17" s="1321"/>
      <c r="BG17" s="1321"/>
      <c r="BH17" s="1321"/>
      <c r="BI17" s="1321"/>
      <c r="BJ17" s="1321"/>
      <c r="BK17" s="1321"/>
      <c r="BL17" s="1321"/>
      <c r="BM17" s="1321"/>
      <c r="BN17" s="1321"/>
      <c r="BO17" s="1321"/>
      <c r="BP17" s="1321"/>
      <c r="BQ17" s="1321"/>
      <c r="BR17" s="1321"/>
      <c r="BS17" s="1321"/>
      <c r="BT17" s="1321"/>
      <c r="BU17" s="1321"/>
      <c r="BV17" s="1321"/>
      <c r="BW17" s="1321"/>
      <c r="BX17" s="1321"/>
      <c r="BY17" s="1321"/>
      <c r="BZ17" s="1321"/>
      <c r="CA17" s="1321"/>
      <c r="CB17" s="1321"/>
      <c r="CC17" s="1321"/>
      <c r="CD17" s="1321"/>
      <c r="CE17" s="1321"/>
      <c r="CF17" s="1321"/>
      <c r="CG17" s="1321"/>
      <c r="CH17" s="1321"/>
      <c r="CI17" s="1321"/>
      <c r="CJ17" s="1321"/>
      <c r="CK17" s="1321"/>
      <c r="CL17" s="1321"/>
      <c r="CM17" s="1321"/>
      <c r="CN17" s="31"/>
    </row>
    <row r="18" spans="2:92" ht="18" customHeight="1">
      <c r="B18" s="30"/>
      <c r="C18" s="750" t="s">
        <v>174</v>
      </c>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31"/>
      <c r="AE18" s="30"/>
      <c r="AF18" s="22"/>
      <c r="AG18" s="1291"/>
      <c r="AH18" s="1291"/>
      <c r="AI18" s="1291"/>
      <c r="AJ18" s="1291"/>
      <c r="AK18" s="1291"/>
      <c r="AL18" s="1291"/>
      <c r="AM18" s="1291"/>
      <c r="AN18" s="1291"/>
      <c r="AO18" s="1291"/>
      <c r="AP18" s="1291"/>
      <c r="AQ18" s="1291"/>
      <c r="AR18" s="1291"/>
      <c r="AS18" s="1291"/>
      <c r="AT18" s="1291"/>
      <c r="AU18" s="1291"/>
      <c r="AV18" s="1291"/>
      <c r="AW18" s="1291"/>
      <c r="AX18" s="1291"/>
      <c r="AY18" s="1291"/>
      <c r="AZ18" s="1291"/>
      <c r="BA18" s="1291"/>
      <c r="BB18" s="1291"/>
      <c r="BC18" s="1291"/>
      <c r="BD18" s="1291"/>
      <c r="BE18" s="1291"/>
      <c r="BF18" s="1291"/>
      <c r="BG18" s="1291"/>
      <c r="BH18" s="1291"/>
      <c r="BI18" s="1291"/>
      <c r="BJ18" s="1291"/>
      <c r="BK18" s="1291"/>
      <c r="BL18" s="1291"/>
      <c r="BM18" s="1291"/>
      <c r="BN18" s="1291"/>
      <c r="BO18" s="1291"/>
      <c r="BP18" s="1291"/>
      <c r="BQ18" s="1291"/>
      <c r="BR18" s="1291"/>
      <c r="BS18" s="1291"/>
      <c r="BT18" s="1291"/>
      <c r="BU18" s="60"/>
      <c r="BV18" s="59"/>
      <c r="BW18" s="1291" t="s">
        <v>551</v>
      </c>
      <c r="BX18" s="1291"/>
      <c r="BY18" s="1291"/>
      <c r="BZ18" s="1291"/>
      <c r="CA18" s="1291"/>
      <c r="CB18" s="1291"/>
      <c r="CC18" s="60"/>
      <c r="CD18" s="59"/>
      <c r="CE18" s="1291"/>
      <c r="CF18" s="1291"/>
      <c r="CG18" s="1291"/>
      <c r="CH18" s="1291"/>
      <c r="CI18" s="1291"/>
      <c r="CJ18" s="1291"/>
      <c r="CK18" s="1291"/>
      <c r="CL18" s="1291"/>
      <c r="CM18" s="1291"/>
      <c r="CN18" s="31"/>
    </row>
    <row r="19" spans="2:92" ht="18" customHeight="1">
      <c r="B19" s="34"/>
      <c r="C19" s="748" t="s">
        <v>175</v>
      </c>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36"/>
      <c r="AE19" s="10"/>
      <c r="AF19" s="10"/>
      <c r="AG19" s="10"/>
      <c r="AH19" s="42"/>
      <c r="AI19" s="1300" t="s">
        <v>176</v>
      </c>
      <c r="AJ19" s="1300"/>
      <c r="AK19" s="1300"/>
      <c r="AL19" s="1300"/>
      <c r="AM19" s="1300"/>
      <c r="AN19" s="1300"/>
      <c r="AO19" s="1300"/>
      <c r="AP19" s="1300"/>
      <c r="AQ19" s="10"/>
      <c r="AR19" s="744" t="s">
        <v>37</v>
      </c>
      <c r="AS19" s="744"/>
      <c r="AT19" s="10"/>
      <c r="AU19" s="10"/>
      <c r="AV19" s="10"/>
      <c r="AW19" s="10"/>
      <c r="AX19" s="1300" t="s">
        <v>177</v>
      </c>
      <c r="AY19" s="1300"/>
      <c r="AZ19" s="1300"/>
      <c r="BA19" s="1300"/>
      <c r="BB19" s="1300"/>
      <c r="BC19" s="1300"/>
      <c r="BD19" s="1300"/>
      <c r="BE19" s="1300"/>
      <c r="BF19" s="10"/>
      <c r="BG19" s="10"/>
      <c r="BH19" s="10"/>
      <c r="BI19" s="10"/>
      <c r="BJ19" s="10"/>
      <c r="BK19" s="10"/>
      <c r="BL19" s="10"/>
      <c r="BM19" s="10"/>
      <c r="BN19" s="10"/>
      <c r="BO19" s="10"/>
      <c r="BP19" s="10"/>
      <c r="BQ19" s="10"/>
      <c r="BR19" s="10"/>
      <c r="BS19" s="10"/>
      <c r="BT19" s="10"/>
      <c r="BU19" s="10"/>
      <c r="BV19" s="38"/>
      <c r="BW19" s="745" t="s">
        <v>178</v>
      </c>
      <c r="BX19" s="745"/>
      <c r="BY19" s="745"/>
      <c r="BZ19" s="745"/>
      <c r="CA19" s="745"/>
      <c r="CB19" s="745"/>
      <c r="CC19" s="745"/>
      <c r="CD19" s="745"/>
      <c r="CE19" s="745"/>
      <c r="CF19" s="745"/>
      <c r="CG19" s="745"/>
      <c r="CH19" s="745"/>
      <c r="CI19" s="745"/>
      <c r="CJ19" s="745"/>
      <c r="CK19" s="745"/>
      <c r="CL19" s="745"/>
      <c r="CM19" s="745"/>
      <c r="CN19" s="40"/>
    </row>
    <row r="20" spans="2:92" ht="18" customHeight="1">
      <c r="B20" s="53"/>
      <c r="C20" s="912"/>
      <c r="D20" s="912"/>
      <c r="E20" s="912"/>
      <c r="F20" s="912"/>
      <c r="G20" s="912"/>
      <c r="H20" s="912"/>
      <c r="I20" s="912"/>
      <c r="J20" s="912"/>
      <c r="K20" s="912"/>
      <c r="L20" s="912"/>
      <c r="M20" s="912"/>
      <c r="N20" s="912"/>
      <c r="O20" s="912"/>
      <c r="P20" s="912"/>
      <c r="Q20" s="912"/>
      <c r="R20" s="912"/>
      <c r="S20" s="912"/>
      <c r="T20" s="912"/>
      <c r="U20" s="912"/>
      <c r="V20" s="912"/>
      <c r="W20" s="912"/>
      <c r="X20" s="912"/>
      <c r="Y20" s="912"/>
      <c r="Z20" s="912"/>
      <c r="AA20" s="912"/>
      <c r="AB20" s="912"/>
      <c r="AC20" s="912"/>
      <c r="AD20" s="41"/>
      <c r="AE20" s="10"/>
      <c r="AF20" s="10"/>
      <c r="AG20" s="10"/>
      <c r="AH20" s="42"/>
      <c r="AI20" s="1300" t="s">
        <v>179</v>
      </c>
      <c r="AJ20" s="1300"/>
      <c r="AK20" s="1300"/>
      <c r="AL20" s="1300"/>
      <c r="AM20" s="1300"/>
      <c r="AN20" s="1300"/>
      <c r="AO20" s="1300"/>
      <c r="AP20" s="1300"/>
      <c r="AQ20" s="1300"/>
      <c r="AR20" s="1300"/>
      <c r="AS20" s="1300"/>
      <c r="AT20" s="1300"/>
      <c r="AU20" s="1300"/>
      <c r="AV20" s="1300"/>
      <c r="AW20" s="1300"/>
      <c r="AX20" s="1300"/>
      <c r="AY20" s="1300"/>
      <c r="AZ20" s="1300"/>
      <c r="BA20" s="1300"/>
      <c r="BB20" s="1300"/>
      <c r="BC20" s="1300"/>
      <c r="BD20" s="1300"/>
      <c r="BE20" s="1300"/>
      <c r="BF20" s="1300"/>
      <c r="BG20" s="1300"/>
      <c r="BH20" s="1300"/>
      <c r="BI20" s="1300"/>
      <c r="BJ20" s="1300"/>
      <c r="BK20" s="1300"/>
      <c r="BL20" s="1300"/>
      <c r="BM20" s="1300"/>
      <c r="BN20" s="1300"/>
      <c r="BO20" s="1300"/>
      <c r="BP20" s="1300"/>
      <c r="BQ20" s="1300"/>
      <c r="BR20" s="1300"/>
      <c r="BS20" s="1300"/>
      <c r="BT20" s="1300"/>
      <c r="BU20" s="12"/>
      <c r="BV20" s="53"/>
      <c r="BW20" s="1322"/>
      <c r="BX20" s="1322"/>
      <c r="BY20" s="1322"/>
      <c r="BZ20" s="1322"/>
      <c r="CA20" s="1322"/>
      <c r="CB20" s="1322"/>
      <c r="CC20" s="1322"/>
      <c r="CD20" s="1322"/>
      <c r="CE20" s="1322"/>
      <c r="CF20" s="1322"/>
      <c r="CG20" s="1322"/>
      <c r="CH20" s="1322"/>
      <c r="CI20" s="1322"/>
      <c r="CJ20" s="1322"/>
      <c r="CK20" s="1322"/>
      <c r="CL20" s="1322"/>
      <c r="CM20" s="1322"/>
      <c r="CN20" s="41"/>
    </row>
    <row r="21" spans="2:92" ht="18" customHeight="1">
      <c r="B21" s="38"/>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40"/>
      <c r="AE21" s="10"/>
      <c r="AF21" s="10"/>
      <c r="AG21" s="10"/>
      <c r="AH21" s="42"/>
      <c r="AI21" s="1300" t="s">
        <v>180</v>
      </c>
      <c r="AJ21" s="1300"/>
      <c r="AK21" s="1300"/>
      <c r="AL21" s="1300"/>
      <c r="AM21" s="1300"/>
      <c r="AN21" s="1300"/>
      <c r="AO21" s="1300"/>
      <c r="AP21" s="1300"/>
      <c r="AQ21" s="1300"/>
      <c r="AR21" s="1300"/>
      <c r="AS21" s="1300"/>
      <c r="AT21" s="1300"/>
      <c r="AU21" s="1300"/>
      <c r="AV21" s="12"/>
      <c r="AW21" s="744"/>
      <c r="AX21" s="744"/>
      <c r="AY21" s="744"/>
      <c r="AZ21" s="744"/>
      <c r="BA21" s="744"/>
      <c r="BB21" s="744"/>
      <c r="BC21" s="744"/>
      <c r="BD21" s="744"/>
      <c r="BE21" s="744"/>
      <c r="BF21" s="744"/>
      <c r="BG21" s="744"/>
      <c r="BH21" s="744"/>
      <c r="BI21" s="744"/>
      <c r="BJ21" s="744"/>
      <c r="BK21" s="744"/>
      <c r="BL21" s="744"/>
      <c r="BM21" s="744"/>
      <c r="BN21" s="744"/>
      <c r="BO21" s="744"/>
      <c r="BP21" s="744"/>
      <c r="BQ21" s="744"/>
      <c r="BR21" s="744"/>
      <c r="BS21" s="10"/>
      <c r="BT21" s="744" t="s">
        <v>77</v>
      </c>
      <c r="BU21" s="744"/>
      <c r="BV21" s="53"/>
      <c r="BW21" s="1301"/>
      <c r="BX21" s="1301"/>
      <c r="BY21" s="1301"/>
      <c r="BZ21" s="1301"/>
      <c r="CA21" s="1301"/>
      <c r="CB21" s="1301"/>
      <c r="CC21" s="1301"/>
      <c r="CD21" s="1301"/>
      <c r="CE21" s="1301"/>
      <c r="CF21" s="1301"/>
      <c r="CG21" s="1301"/>
      <c r="CH21" s="1301"/>
      <c r="CI21" s="1301"/>
      <c r="CJ21" s="1301"/>
      <c r="CK21" s="1301"/>
      <c r="CL21" s="1301"/>
      <c r="CM21" s="1301"/>
      <c r="CN21" s="41"/>
    </row>
    <row r="22" spans="2:92" ht="18" customHeight="1">
      <c r="B22" s="1303" t="s">
        <v>181</v>
      </c>
      <c r="C22" s="1304"/>
      <c r="D22" s="1304"/>
      <c r="E22" s="1304"/>
      <c r="F22" s="1305"/>
      <c r="G22" s="30"/>
      <c r="H22" s="1288" t="s">
        <v>182</v>
      </c>
      <c r="I22" s="1288"/>
      <c r="J22" s="1288"/>
      <c r="K22" s="1288"/>
      <c r="L22" s="1288"/>
      <c r="M22" s="1288"/>
      <c r="N22" s="1288"/>
      <c r="O22" s="1288"/>
      <c r="P22" s="1288"/>
      <c r="Q22" s="1288"/>
      <c r="R22" s="1288"/>
      <c r="S22" s="1288"/>
      <c r="T22" s="1288"/>
      <c r="U22" s="1288"/>
      <c r="V22" s="1288"/>
      <c r="W22" s="1288"/>
      <c r="X22" s="1288"/>
      <c r="Y22" s="1288"/>
      <c r="Z22" s="1288"/>
      <c r="AA22" s="1288"/>
      <c r="AB22" s="1288"/>
      <c r="AC22" s="1288"/>
      <c r="AD22" s="1289"/>
      <c r="AE22" s="158"/>
      <c r="AF22" s="26"/>
      <c r="AG22" s="1291"/>
      <c r="AH22" s="1291"/>
      <c r="AI22" s="1291"/>
      <c r="AJ22" s="1291"/>
      <c r="AK22" s="1291"/>
      <c r="AL22" s="1291"/>
      <c r="AM22" s="1291"/>
      <c r="AN22" s="1291"/>
      <c r="AO22" s="1291"/>
      <c r="AP22" s="1291"/>
      <c r="AQ22" s="1291"/>
      <c r="AR22" s="1291"/>
      <c r="AS22" s="1291"/>
      <c r="AT22" s="1291"/>
      <c r="AU22" s="1291"/>
      <c r="AV22" s="1291"/>
      <c r="AW22" s="1291"/>
      <c r="AX22" s="1291"/>
      <c r="AY22" s="1291"/>
      <c r="AZ22" s="1291"/>
      <c r="BA22" s="1291"/>
      <c r="BB22" s="1291"/>
      <c r="BC22" s="1291"/>
      <c r="BD22" s="1291"/>
      <c r="BE22" s="1291"/>
      <c r="BF22" s="1291"/>
      <c r="BG22" s="1291"/>
      <c r="BH22" s="1291"/>
      <c r="BI22" s="1291"/>
      <c r="BJ22" s="1291"/>
      <c r="BK22" s="1291"/>
      <c r="BL22" s="1291"/>
      <c r="BM22" s="1291"/>
      <c r="BN22" s="1291"/>
      <c r="BO22" s="1291"/>
      <c r="BP22" s="1291"/>
      <c r="BQ22" s="1291"/>
      <c r="BR22" s="1291"/>
      <c r="BS22" s="1291"/>
      <c r="BT22" s="1291"/>
      <c r="BU22" s="1291"/>
      <c r="BV22" s="1291"/>
      <c r="BW22" s="1291"/>
      <c r="BX22" s="1291"/>
      <c r="BY22" s="1291"/>
      <c r="BZ22" s="1291"/>
      <c r="CA22" s="1291"/>
      <c r="CB22" s="1291"/>
      <c r="CC22" s="1291"/>
      <c r="CD22" s="1291"/>
      <c r="CE22" s="1291"/>
      <c r="CF22" s="1291"/>
      <c r="CG22" s="1291"/>
      <c r="CH22" s="1291"/>
      <c r="CI22" s="1291"/>
      <c r="CJ22" s="1291"/>
      <c r="CK22" s="1291"/>
      <c r="CL22" s="1291"/>
      <c r="CM22" s="1291"/>
      <c r="CN22" s="31"/>
    </row>
    <row r="23" spans="2:92" ht="18" customHeight="1">
      <c r="B23" s="1306"/>
      <c r="C23" s="1292"/>
      <c r="D23" s="1292"/>
      <c r="E23" s="1292"/>
      <c r="F23" s="1307"/>
      <c r="G23" s="30"/>
      <c r="H23" s="750" t="s">
        <v>183</v>
      </c>
      <c r="I23" s="750"/>
      <c r="J23" s="750"/>
      <c r="K23" s="750"/>
      <c r="L23" s="750"/>
      <c r="M23" s="750"/>
      <c r="N23" s="750"/>
      <c r="O23" s="750"/>
      <c r="P23" s="750"/>
      <c r="Q23" s="750"/>
      <c r="R23" s="750"/>
      <c r="S23" s="750"/>
      <c r="T23" s="750"/>
      <c r="U23" s="750"/>
      <c r="V23" s="750"/>
      <c r="W23" s="750"/>
      <c r="X23" s="750"/>
      <c r="Y23" s="750"/>
      <c r="Z23" s="750"/>
      <c r="AA23" s="750"/>
      <c r="AB23" s="750"/>
      <c r="AC23" s="750"/>
      <c r="AD23" s="31"/>
      <c r="AE23" s="30"/>
      <c r="AF23" s="22"/>
      <c r="AG23" s="1291"/>
      <c r="AH23" s="1291"/>
      <c r="AI23" s="1291"/>
      <c r="AJ23" s="1291"/>
      <c r="AK23" s="1291"/>
      <c r="AL23" s="1291"/>
      <c r="AM23" s="1291"/>
      <c r="AN23" s="1291"/>
      <c r="AO23" s="1291"/>
      <c r="AP23" s="1291"/>
      <c r="AQ23" s="1291"/>
      <c r="AR23" s="1291"/>
      <c r="AS23" s="1291"/>
      <c r="AT23" s="1291"/>
      <c r="AU23" s="1291"/>
      <c r="AV23" s="1291"/>
      <c r="AW23" s="1291"/>
      <c r="AX23" s="1291"/>
      <c r="AY23" s="1291"/>
      <c r="AZ23" s="1291"/>
      <c r="BA23" s="1291"/>
      <c r="BB23" s="1291"/>
      <c r="BC23" s="1291"/>
      <c r="BD23" s="1291"/>
      <c r="BE23" s="1291"/>
      <c r="BF23" s="1291"/>
      <c r="BG23" s="1291"/>
      <c r="BH23" s="1291"/>
      <c r="BI23" s="1291"/>
      <c r="BJ23" s="1291"/>
      <c r="BK23" s="1291"/>
      <c r="BL23" s="1291"/>
      <c r="BM23" s="1291"/>
      <c r="BN23" s="26"/>
      <c r="BO23" s="26"/>
      <c r="BP23" s="729" t="s">
        <v>106</v>
      </c>
      <c r="BQ23" s="729"/>
      <c r="BR23" s="729"/>
      <c r="BS23" s="729"/>
      <c r="BT23" s="729"/>
      <c r="BU23" s="26"/>
      <c r="BV23" s="26"/>
      <c r="BW23" s="1285"/>
      <c r="BX23" s="1285"/>
      <c r="BY23" s="1285"/>
      <c r="BZ23" s="1285"/>
      <c r="CA23" s="1285"/>
      <c r="CB23" s="1285"/>
      <c r="CC23" s="1285"/>
      <c r="CD23" s="1285"/>
      <c r="CE23" s="1285"/>
      <c r="CF23" s="1285"/>
      <c r="CG23" s="1285"/>
      <c r="CH23" s="1285"/>
      <c r="CI23" s="1285"/>
      <c r="CJ23" s="1285"/>
      <c r="CK23" s="1285"/>
      <c r="CL23" s="1285"/>
      <c r="CM23" s="1285"/>
      <c r="CN23" s="31"/>
    </row>
    <row r="24" spans="2:92" ht="18" customHeight="1">
      <c r="B24" s="1306"/>
      <c r="C24" s="1292"/>
      <c r="D24" s="1292"/>
      <c r="E24" s="1292"/>
      <c r="F24" s="1307"/>
      <c r="G24" s="30"/>
      <c r="H24" s="750" t="s">
        <v>184</v>
      </c>
      <c r="I24" s="750"/>
      <c r="J24" s="750"/>
      <c r="K24" s="750"/>
      <c r="L24" s="750"/>
      <c r="M24" s="750"/>
      <c r="N24" s="750"/>
      <c r="O24" s="750"/>
      <c r="P24" s="750"/>
      <c r="Q24" s="750"/>
      <c r="R24" s="750"/>
      <c r="S24" s="750"/>
      <c r="T24" s="750"/>
      <c r="U24" s="750"/>
      <c r="V24" s="750"/>
      <c r="W24" s="750"/>
      <c r="X24" s="750"/>
      <c r="Y24" s="750"/>
      <c r="Z24" s="750"/>
      <c r="AA24" s="750"/>
      <c r="AB24" s="750"/>
      <c r="AC24" s="750"/>
      <c r="AD24" s="31"/>
      <c r="AE24" s="30"/>
      <c r="AF24" s="26"/>
      <c r="AG24" s="1291"/>
      <c r="AH24" s="1291"/>
      <c r="AI24" s="1291"/>
      <c r="AJ24" s="1291"/>
      <c r="AK24" s="1291"/>
      <c r="AL24" s="1291"/>
      <c r="AM24" s="1291"/>
      <c r="AN24" s="1291"/>
      <c r="AO24" s="1291"/>
      <c r="AP24" s="1291"/>
      <c r="AQ24" s="1291"/>
      <c r="AR24" s="1291"/>
      <c r="AS24" s="1291"/>
      <c r="AT24" s="1291"/>
      <c r="AU24" s="1291"/>
      <c r="AV24" s="1291"/>
      <c r="AW24" s="1291"/>
      <c r="AX24" s="1291"/>
      <c r="AY24" s="1291"/>
      <c r="AZ24" s="1291"/>
      <c r="BA24" s="1291"/>
      <c r="BB24" s="1291"/>
      <c r="BC24" s="1291"/>
      <c r="BD24" s="1291"/>
      <c r="BE24" s="1291"/>
      <c r="BF24" s="1291"/>
      <c r="BG24" s="1291"/>
      <c r="BH24" s="1291"/>
      <c r="BI24" s="1291"/>
      <c r="BJ24" s="1291"/>
      <c r="BK24" s="1291"/>
      <c r="BL24" s="1291"/>
      <c r="BM24" s="1291"/>
      <c r="BN24" s="1291"/>
      <c r="BO24" s="1291"/>
      <c r="BP24" s="1291"/>
      <c r="BQ24" s="1291"/>
      <c r="BR24" s="1291"/>
      <c r="BS24" s="1291"/>
      <c r="BT24" s="1291"/>
      <c r="BU24" s="1291"/>
      <c r="BV24" s="1291"/>
      <c r="BW24" s="1291"/>
      <c r="BX24" s="1291"/>
      <c r="BY24" s="1291"/>
      <c r="BZ24" s="1291"/>
      <c r="CA24" s="1291"/>
      <c r="CB24" s="1291"/>
      <c r="CC24" s="1291"/>
      <c r="CD24" s="1291"/>
      <c r="CE24" s="1291"/>
      <c r="CF24" s="1291"/>
      <c r="CG24" s="1291"/>
      <c r="CH24" s="1291"/>
      <c r="CI24" s="1291"/>
      <c r="CJ24" s="1291"/>
      <c r="CK24" s="1291"/>
      <c r="CL24" s="1291"/>
      <c r="CM24" s="1291"/>
      <c r="CN24" s="31"/>
    </row>
    <row r="25" spans="2:92" ht="18" customHeight="1">
      <c r="B25" s="1308"/>
      <c r="C25" s="1309"/>
      <c r="D25" s="1309"/>
      <c r="E25" s="1309"/>
      <c r="F25" s="1310"/>
      <c r="G25" s="30"/>
      <c r="H25" s="750" t="s">
        <v>183</v>
      </c>
      <c r="I25" s="750"/>
      <c r="J25" s="750"/>
      <c r="K25" s="750"/>
      <c r="L25" s="750"/>
      <c r="M25" s="750"/>
      <c r="N25" s="750"/>
      <c r="O25" s="750"/>
      <c r="P25" s="750"/>
      <c r="Q25" s="750"/>
      <c r="R25" s="750"/>
      <c r="S25" s="750"/>
      <c r="T25" s="750"/>
      <c r="U25" s="750"/>
      <c r="V25" s="750"/>
      <c r="W25" s="750"/>
      <c r="X25" s="750"/>
      <c r="Y25" s="750"/>
      <c r="Z25" s="750"/>
      <c r="AA25" s="750"/>
      <c r="AB25" s="750"/>
      <c r="AC25" s="750"/>
      <c r="AD25" s="31"/>
      <c r="AE25" s="30"/>
      <c r="AF25" s="22"/>
      <c r="AG25" s="1291"/>
      <c r="AH25" s="1291"/>
      <c r="AI25" s="1291"/>
      <c r="AJ25" s="1291"/>
      <c r="AK25" s="1291"/>
      <c r="AL25" s="1291"/>
      <c r="AM25" s="1291"/>
      <c r="AN25" s="1291"/>
      <c r="AO25" s="1291"/>
      <c r="AP25" s="1291"/>
      <c r="AQ25" s="1291"/>
      <c r="AR25" s="1291"/>
      <c r="AS25" s="1291"/>
      <c r="AT25" s="1291"/>
      <c r="AU25" s="1291"/>
      <c r="AV25" s="1291"/>
      <c r="AW25" s="1291"/>
      <c r="AX25" s="1291"/>
      <c r="AY25" s="1291"/>
      <c r="AZ25" s="1291"/>
      <c r="BA25" s="1291"/>
      <c r="BB25" s="1291"/>
      <c r="BC25" s="1291"/>
      <c r="BD25" s="1291"/>
      <c r="BE25" s="1291"/>
      <c r="BF25" s="1291"/>
      <c r="BG25" s="1291"/>
      <c r="BH25" s="1291"/>
      <c r="BI25" s="1291"/>
      <c r="BJ25" s="1291"/>
      <c r="BK25" s="1291"/>
      <c r="BL25" s="1291"/>
      <c r="BM25" s="1291"/>
      <c r="BN25" s="26"/>
      <c r="BO25" s="26"/>
      <c r="BP25" s="729" t="s">
        <v>106</v>
      </c>
      <c r="BQ25" s="729"/>
      <c r="BR25" s="729"/>
      <c r="BS25" s="729"/>
      <c r="BT25" s="729"/>
      <c r="BU25" s="26"/>
      <c r="BV25" s="26"/>
      <c r="BW25" s="1285"/>
      <c r="BX25" s="1285"/>
      <c r="BY25" s="1285"/>
      <c r="BZ25" s="1285"/>
      <c r="CA25" s="1285"/>
      <c r="CB25" s="1285"/>
      <c r="CC25" s="1285"/>
      <c r="CD25" s="1285"/>
      <c r="CE25" s="1285"/>
      <c r="CF25" s="1285"/>
      <c r="CG25" s="1285"/>
      <c r="CH25" s="1285"/>
      <c r="CI25" s="1285"/>
      <c r="CJ25" s="1285"/>
      <c r="CK25" s="1285"/>
      <c r="CL25" s="1285"/>
      <c r="CM25" s="1285"/>
      <c r="CN25" s="31"/>
    </row>
    <row r="26" spans="2:92" ht="18" customHeight="1">
      <c r="B26" s="30"/>
      <c r="C26" s="750" t="s">
        <v>185</v>
      </c>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31"/>
      <c r="AE26" s="30"/>
      <c r="AF26" s="1312"/>
      <c r="AG26" s="1312"/>
      <c r="AH26" s="1312"/>
      <c r="AI26" s="1312"/>
      <c r="AJ26" s="1312"/>
      <c r="AK26" s="1312"/>
      <c r="AL26" s="1312"/>
      <c r="AM26" s="1312"/>
      <c r="AN26" s="1312"/>
      <c r="AO26" s="1312"/>
      <c r="AP26" s="1312"/>
      <c r="AQ26" s="1312"/>
      <c r="AR26" s="1312"/>
      <c r="AS26" s="1312"/>
      <c r="AT26" s="1312"/>
      <c r="AU26" s="1312"/>
      <c r="AV26" s="1312"/>
      <c r="AW26" s="1312"/>
      <c r="AX26" s="1312"/>
      <c r="AY26" s="1312"/>
      <c r="AZ26" s="26"/>
      <c r="BA26" s="729" t="s">
        <v>107</v>
      </c>
      <c r="BB26" s="729"/>
      <c r="BC26" s="729"/>
      <c r="BD26" s="729"/>
      <c r="BE26" s="729"/>
      <c r="BF26" s="26"/>
      <c r="BG26" s="26"/>
      <c r="BH26" s="729" t="s">
        <v>37</v>
      </c>
      <c r="BI26" s="729"/>
      <c r="BJ26" s="26"/>
      <c r="BK26" s="26"/>
      <c r="BL26" s="26"/>
      <c r="BM26" s="1312"/>
      <c r="BN26" s="1312"/>
      <c r="BO26" s="1312"/>
      <c r="BP26" s="1312"/>
      <c r="BQ26" s="1312"/>
      <c r="BR26" s="1312"/>
      <c r="BS26" s="1312"/>
      <c r="BT26" s="1312"/>
      <c r="BU26" s="1312"/>
      <c r="BV26" s="1312"/>
      <c r="BW26" s="1312"/>
      <c r="BX26" s="1312"/>
      <c r="BY26" s="1312"/>
      <c r="BZ26" s="1312"/>
      <c r="CA26" s="1312"/>
      <c r="CB26" s="1312"/>
      <c r="CC26" s="1312"/>
      <c r="CD26" s="1312"/>
      <c r="CE26" s="1312"/>
      <c r="CF26" s="1312"/>
      <c r="CG26" s="1312"/>
      <c r="CH26" s="26"/>
      <c r="CI26" s="729" t="s">
        <v>186</v>
      </c>
      <c r="CJ26" s="729"/>
      <c r="CK26" s="729"/>
      <c r="CL26" s="729"/>
      <c r="CM26" s="729"/>
      <c r="CN26" s="31"/>
    </row>
    <row r="27" spans="2:92" ht="18" customHeight="1">
      <c r="B27" s="38"/>
      <c r="C27" s="745" t="s">
        <v>187</v>
      </c>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39"/>
      <c r="AE27" s="30"/>
      <c r="AF27" s="26"/>
      <c r="AG27" s="729" t="s">
        <v>594</v>
      </c>
      <c r="AH27" s="729"/>
      <c r="AI27" s="729"/>
      <c r="AJ27" s="729"/>
      <c r="AK27" s="729"/>
      <c r="AL27" s="1290"/>
      <c r="AM27" s="1290"/>
      <c r="AN27" s="1290"/>
      <c r="AO27" s="1290"/>
      <c r="AP27" s="729" t="s">
        <v>26</v>
      </c>
      <c r="AQ27" s="729"/>
      <c r="AR27" s="729"/>
      <c r="AS27" s="1290"/>
      <c r="AT27" s="1290"/>
      <c r="AU27" s="1290"/>
      <c r="AV27" s="1290"/>
      <c r="AW27" s="729" t="s">
        <v>27</v>
      </c>
      <c r="AX27" s="729"/>
      <c r="AY27" s="729"/>
      <c r="AZ27" s="1290"/>
      <c r="BA27" s="1290"/>
      <c r="BB27" s="1290"/>
      <c r="BC27" s="1290"/>
      <c r="BD27" s="729" t="s">
        <v>28</v>
      </c>
      <c r="BE27" s="729"/>
      <c r="BF27" s="729"/>
      <c r="BG27" s="26"/>
      <c r="BH27" s="26"/>
      <c r="BI27" s="729" t="s">
        <v>104</v>
      </c>
      <c r="BJ27" s="729"/>
      <c r="BK27" s="26"/>
      <c r="BL27" s="26"/>
      <c r="BM27" s="729" t="s">
        <v>595</v>
      </c>
      <c r="BN27" s="729"/>
      <c r="BO27" s="729"/>
      <c r="BP27" s="729"/>
      <c r="BQ27" s="729"/>
      <c r="BR27" s="1290"/>
      <c r="BS27" s="1290"/>
      <c r="BT27" s="1290"/>
      <c r="BU27" s="1290"/>
      <c r="BV27" s="729" t="s">
        <v>26</v>
      </c>
      <c r="BW27" s="729"/>
      <c r="BX27" s="729"/>
      <c r="BY27" s="1290"/>
      <c r="BZ27" s="1290"/>
      <c r="CA27" s="1290"/>
      <c r="CB27" s="1290"/>
      <c r="CC27" s="729" t="s">
        <v>27</v>
      </c>
      <c r="CD27" s="729"/>
      <c r="CE27" s="729"/>
      <c r="CF27" s="1290"/>
      <c r="CG27" s="1290"/>
      <c r="CH27" s="1290"/>
      <c r="CI27" s="1290"/>
      <c r="CJ27" s="729" t="s">
        <v>28</v>
      </c>
      <c r="CK27" s="729"/>
      <c r="CL27" s="729"/>
      <c r="CM27" s="26"/>
      <c r="CN27" s="31"/>
    </row>
    <row r="28" spans="2:92" ht="6" customHeight="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row>
    <row r="29" spans="2:92" ht="18" customHeight="1">
      <c r="B29" s="42"/>
      <c r="C29" s="1302" t="s">
        <v>188</v>
      </c>
      <c r="D29" s="1302"/>
      <c r="E29" s="1302"/>
      <c r="F29" s="1302"/>
      <c r="G29" s="1302"/>
      <c r="H29" s="1302"/>
      <c r="I29" s="1302"/>
      <c r="J29" s="230"/>
      <c r="K29" s="1296" t="s">
        <v>189</v>
      </c>
      <c r="L29" s="1296"/>
      <c r="M29" s="1296"/>
      <c r="N29" s="1296"/>
      <c r="O29" s="1296"/>
      <c r="P29" s="1296"/>
      <c r="Q29" s="1296"/>
      <c r="R29" s="1296"/>
      <c r="S29" s="1296"/>
      <c r="T29" s="1296"/>
      <c r="U29" s="1296"/>
      <c r="V29" s="1296"/>
      <c r="W29" s="1296"/>
      <c r="X29" s="1296"/>
      <c r="Y29" s="1296"/>
      <c r="Z29" s="1296"/>
      <c r="AA29" s="1296"/>
      <c r="AB29" s="1296"/>
      <c r="AC29" s="1296"/>
      <c r="AD29" s="1296"/>
      <c r="AE29" s="1296"/>
      <c r="AF29" s="1296"/>
      <c r="AG29" s="1296"/>
      <c r="AH29" s="1296"/>
      <c r="AI29" s="1296"/>
      <c r="AJ29" s="1296"/>
      <c r="AK29" s="1296"/>
      <c r="AL29" s="1296"/>
      <c r="AM29" s="1296"/>
      <c r="AN29" s="1296"/>
      <c r="AO29" s="1296"/>
      <c r="AP29" s="1296"/>
      <c r="AQ29" s="1296"/>
      <c r="AR29" s="1296"/>
      <c r="AS29" s="1296"/>
      <c r="AT29" s="1296"/>
      <c r="AU29" s="1296"/>
      <c r="AV29" s="1296"/>
      <c r="AW29" s="1296"/>
      <c r="AX29" s="1296"/>
      <c r="AY29" s="1296"/>
      <c r="AZ29" s="1296"/>
      <c r="BA29" s="1296"/>
      <c r="BB29" s="1296"/>
      <c r="BC29" s="1296"/>
      <c r="BD29" s="1296"/>
      <c r="BE29" s="1296"/>
      <c r="BF29" s="1296"/>
      <c r="BG29" s="1296"/>
      <c r="BH29" s="1296"/>
      <c r="BI29" s="1296"/>
      <c r="BJ29" s="1296"/>
      <c r="BK29" s="1296"/>
      <c r="BL29" s="1296"/>
      <c r="BM29" s="1296"/>
      <c r="BN29" s="1296"/>
      <c r="BO29" s="1296"/>
      <c r="BP29" s="1296"/>
      <c r="BQ29" s="1296"/>
      <c r="BR29" s="1296"/>
      <c r="BS29" s="1296"/>
      <c r="BT29" s="1296"/>
      <c r="BU29" s="1296"/>
      <c r="BV29" s="1296"/>
      <c r="BW29" s="1296"/>
      <c r="BX29" s="1296"/>
      <c r="BY29" s="1296"/>
      <c r="BZ29" s="1296"/>
      <c r="CA29" s="1296"/>
      <c r="CB29" s="1296"/>
      <c r="CC29" s="1296"/>
      <c r="CD29" s="1296"/>
      <c r="CE29" s="1296"/>
      <c r="CF29" s="1296"/>
      <c r="CG29" s="1296"/>
      <c r="CH29" s="1296"/>
      <c r="CI29" s="1296"/>
      <c r="CJ29" s="1296"/>
      <c r="CK29" s="1296"/>
      <c r="CL29" s="1296"/>
      <c r="CM29" s="1296"/>
      <c r="CN29" s="42"/>
    </row>
    <row r="30" spans="2:92" ht="18" customHeight="1">
      <c r="B30" s="42"/>
      <c r="C30" s="230"/>
      <c r="D30" s="230"/>
      <c r="E30" s="230"/>
      <c r="F30" s="230"/>
      <c r="G30" s="230"/>
      <c r="H30" s="230"/>
      <c r="I30" s="230"/>
      <c r="J30" s="230"/>
      <c r="K30" s="1296" t="s">
        <v>190</v>
      </c>
      <c r="L30" s="1296"/>
      <c r="M30" s="1296"/>
      <c r="N30" s="1296"/>
      <c r="O30" s="1296"/>
      <c r="P30" s="1296"/>
      <c r="Q30" s="1296"/>
      <c r="R30" s="1296"/>
      <c r="S30" s="1296"/>
      <c r="T30" s="1296"/>
      <c r="U30" s="1296"/>
      <c r="V30" s="1296"/>
      <c r="W30" s="1296"/>
      <c r="X30" s="1296"/>
      <c r="Y30" s="1296"/>
      <c r="Z30" s="1296"/>
      <c r="AA30" s="1296"/>
      <c r="AB30" s="1296"/>
      <c r="AC30" s="1296"/>
      <c r="AD30" s="1296"/>
      <c r="AE30" s="1296"/>
      <c r="AF30" s="1296"/>
      <c r="AG30" s="1296"/>
      <c r="AH30" s="1296"/>
      <c r="AI30" s="1296"/>
      <c r="AJ30" s="1296"/>
      <c r="AK30" s="1296"/>
      <c r="AL30" s="1296"/>
      <c r="AM30" s="1296"/>
      <c r="AN30" s="1296"/>
      <c r="AO30" s="1296"/>
      <c r="AP30" s="1296"/>
      <c r="AQ30" s="1296"/>
      <c r="AR30" s="1296"/>
      <c r="AS30" s="1296"/>
      <c r="AT30" s="1296"/>
      <c r="AU30" s="1296"/>
      <c r="AV30" s="1296"/>
      <c r="AW30" s="1296"/>
      <c r="AX30" s="1296"/>
      <c r="AY30" s="1296"/>
      <c r="AZ30" s="1296"/>
      <c r="BA30" s="1296"/>
      <c r="BB30" s="1296"/>
      <c r="BC30" s="1296"/>
      <c r="BD30" s="1296"/>
      <c r="BE30" s="1296"/>
      <c r="BF30" s="1296"/>
      <c r="BG30" s="1296"/>
      <c r="BH30" s="1296"/>
      <c r="BI30" s="1296"/>
      <c r="BJ30" s="1296"/>
      <c r="BK30" s="1296"/>
      <c r="BL30" s="1296"/>
      <c r="BM30" s="1296"/>
      <c r="BN30" s="1296"/>
      <c r="BO30" s="1296"/>
      <c r="BP30" s="1296"/>
      <c r="BQ30" s="1296"/>
      <c r="BR30" s="1296"/>
      <c r="BS30" s="1296"/>
      <c r="BT30" s="1296"/>
      <c r="BU30" s="1296"/>
      <c r="BV30" s="1296"/>
      <c r="BW30" s="1296"/>
      <c r="BX30" s="1296"/>
      <c r="BY30" s="1296"/>
      <c r="BZ30" s="1296"/>
      <c r="CA30" s="1296"/>
      <c r="CB30" s="1296"/>
      <c r="CC30" s="1296"/>
      <c r="CD30" s="1296"/>
      <c r="CE30" s="1296"/>
      <c r="CF30" s="1296"/>
      <c r="CG30" s="1296"/>
      <c r="CH30" s="1296"/>
      <c r="CI30" s="1296"/>
      <c r="CJ30" s="1296"/>
      <c r="CK30" s="1296"/>
      <c r="CL30" s="1296"/>
      <c r="CM30" s="1296"/>
      <c r="CN30" s="42"/>
    </row>
    <row r="31" spans="2:92" ht="18" customHeight="1">
      <c r="B31" s="42"/>
      <c r="C31" s="230"/>
      <c r="D31" s="230"/>
      <c r="E31" s="230"/>
      <c r="F31" s="230"/>
      <c r="G31" s="230"/>
      <c r="H31" s="230"/>
      <c r="I31" s="230"/>
      <c r="J31" s="230"/>
      <c r="K31" s="1296" t="s">
        <v>552</v>
      </c>
      <c r="L31" s="1296"/>
      <c r="M31" s="1296"/>
      <c r="N31" s="1296"/>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296"/>
      <c r="AL31" s="1296"/>
      <c r="AM31" s="1296"/>
      <c r="AN31" s="1296"/>
      <c r="AO31" s="1296"/>
      <c r="AP31" s="1296"/>
      <c r="AQ31" s="1296"/>
      <c r="AR31" s="1296"/>
      <c r="AS31" s="1296"/>
      <c r="AT31" s="1296"/>
      <c r="AU31" s="1296"/>
      <c r="AV31" s="1296"/>
      <c r="AW31" s="1296"/>
      <c r="AX31" s="1296"/>
      <c r="AY31" s="1296"/>
      <c r="AZ31" s="1296"/>
      <c r="BA31" s="1296"/>
      <c r="BB31" s="1296"/>
      <c r="BC31" s="1296"/>
      <c r="BD31" s="1296"/>
      <c r="BE31" s="1296"/>
      <c r="BF31" s="1296"/>
      <c r="BG31" s="1296"/>
      <c r="BH31" s="1296"/>
      <c r="BI31" s="1296"/>
      <c r="BJ31" s="1296"/>
      <c r="BK31" s="1296"/>
      <c r="BL31" s="1296"/>
      <c r="BM31" s="1296"/>
      <c r="BN31" s="1296"/>
      <c r="BO31" s="1296"/>
      <c r="BP31" s="1296"/>
      <c r="BQ31" s="1296"/>
      <c r="BR31" s="1296"/>
      <c r="BS31" s="1296"/>
      <c r="BT31" s="1296"/>
      <c r="BU31" s="1296"/>
      <c r="BV31" s="1296"/>
      <c r="BW31" s="1296"/>
      <c r="BX31" s="1296"/>
      <c r="BY31" s="1296"/>
      <c r="BZ31" s="1296"/>
      <c r="CA31" s="1296"/>
      <c r="CB31" s="1296"/>
      <c r="CC31" s="1296"/>
      <c r="CD31" s="1296"/>
      <c r="CE31" s="1296"/>
      <c r="CF31" s="1296"/>
      <c r="CG31" s="1296"/>
      <c r="CH31" s="1296"/>
      <c r="CI31" s="1296"/>
      <c r="CJ31" s="1296"/>
      <c r="CK31" s="1296"/>
      <c r="CL31" s="1296"/>
      <c r="CM31" s="1296"/>
      <c r="CN31" s="42"/>
    </row>
    <row r="32" spans="2:92" ht="18" customHeight="1">
      <c r="B32" s="42"/>
      <c r="C32" s="42"/>
      <c r="D32" s="42"/>
      <c r="E32" s="42"/>
      <c r="F32" s="42"/>
      <c r="G32" s="42"/>
      <c r="H32" s="42"/>
      <c r="I32" s="42"/>
      <c r="J32" s="42"/>
      <c r="K32" s="1296" t="s">
        <v>191</v>
      </c>
      <c r="L32" s="1296"/>
      <c r="M32" s="1296"/>
      <c r="N32" s="1296"/>
      <c r="O32" s="1296"/>
      <c r="P32" s="1296"/>
      <c r="Q32" s="1296"/>
      <c r="R32" s="1296"/>
      <c r="S32" s="1296"/>
      <c r="T32" s="1296"/>
      <c r="U32" s="1296"/>
      <c r="V32" s="1296"/>
      <c r="W32" s="1296"/>
      <c r="X32" s="1296"/>
      <c r="Y32" s="1296"/>
      <c r="Z32" s="1296"/>
      <c r="AA32" s="1296"/>
      <c r="AB32" s="1296"/>
      <c r="AC32" s="1296"/>
      <c r="AD32" s="1296"/>
      <c r="AE32" s="1296"/>
      <c r="AF32" s="1296"/>
      <c r="AG32" s="1296"/>
      <c r="AH32" s="1296"/>
      <c r="AI32" s="1296"/>
      <c r="AJ32" s="1296"/>
      <c r="AK32" s="1296"/>
      <c r="AL32" s="1296"/>
      <c r="AM32" s="1296"/>
      <c r="AN32" s="1296"/>
      <c r="AO32" s="1296"/>
      <c r="AP32" s="1296"/>
      <c r="AQ32" s="1296"/>
      <c r="AR32" s="1296"/>
      <c r="AS32" s="1296"/>
      <c r="AT32" s="1296"/>
      <c r="AU32" s="1296"/>
      <c r="AV32" s="1296"/>
      <c r="AW32" s="1296"/>
      <c r="AX32" s="1296"/>
      <c r="AY32" s="1296"/>
      <c r="AZ32" s="1296"/>
      <c r="BA32" s="1296"/>
      <c r="BB32" s="1296"/>
      <c r="BC32" s="1296"/>
      <c r="BD32" s="1296"/>
      <c r="BE32" s="1296"/>
      <c r="BF32" s="1296"/>
      <c r="BG32" s="1296"/>
      <c r="BH32" s="1296"/>
      <c r="BI32" s="1296"/>
      <c r="BJ32" s="1296"/>
      <c r="BK32" s="1296"/>
      <c r="BL32" s="1296"/>
      <c r="BM32" s="1296"/>
      <c r="BN32" s="1296"/>
      <c r="BO32" s="1296"/>
      <c r="BP32" s="1296"/>
      <c r="BQ32" s="1296"/>
      <c r="BR32" s="1296"/>
      <c r="BS32" s="1296"/>
      <c r="BT32" s="1296"/>
      <c r="BU32" s="1296"/>
      <c r="BV32" s="1296"/>
      <c r="BW32" s="1296"/>
      <c r="BX32" s="1296"/>
      <c r="BY32" s="1296"/>
      <c r="BZ32" s="1296"/>
      <c r="CA32" s="1296"/>
      <c r="CB32" s="1296"/>
      <c r="CC32" s="1296"/>
      <c r="CD32" s="1296"/>
      <c r="CE32" s="1296"/>
      <c r="CF32" s="1296"/>
      <c r="CG32" s="1296"/>
      <c r="CH32" s="1296"/>
      <c r="CI32" s="1296"/>
      <c r="CJ32" s="1296"/>
      <c r="CK32" s="1296"/>
      <c r="CL32" s="1296"/>
      <c r="CM32" s="1296"/>
      <c r="CN32" s="42"/>
    </row>
    <row r="33" spans="2:92" ht="9" customHeight="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row>
    <row r="34" spans="2:92" ht="9" customHeight="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row>
    <row r="35" spans="2:92" ht="18" customHeight="1">
      <c r="B35" s="42"/>
      <c r="C35" s="42"/>
      <c r="D35" s="42"/>
      <c r="E35" s="42"/>
      <c r="F35" s="42"/>
      <c r="G35" s="42"/>
      <c r="H35" s="42"/>
      <c r="I35" s="42"/>
      <c r="J35" s="42"/>
      <c r="K35" s="1248" t="s">
        <v>192</v>
      </c>
      <c r="L35" s="1248"/>
      <c r="M35" s="1248"/>
      <c r="N35" s="1248"/>
      <c r="O35" s="1248"/>
      <c r="P35" s="1248"/>
      <c r="Q35" s="1248"/>
      <c r="R35" s="1248"/>
      <c r="S35" s="1248"/>
      <c r="T35" s="1248"/>
      <c r="U35" s="1248"/>
      <c r="V35" s="1248"/>
      <c r="W35" s="1248"/>
      <c r="X35" s="1248"/>
      <c r="Y35" s="1248"/>
      <c r="Z35" s="1248"/>
      <c r="AA35" s="1248"/>
      <c r="AB35" s="1248"/>
      <c r="AC35" s="1248"/>
      <c r="AD35" s="1248"/>
      <c r="AE35" s="1248"/>
      <c r="AF35" s="1248"/>
      <c r="AG35" s="1248"/>
      <c r="AH35" s="1248"/>
      <c r="AI35" s="1248"/>
      <c r="AJ35" s="1248"/>
      <c r="AK35" s="1248"/>
      <c r="AL35" s="1248"/>
      <c r="AM35" s="1248"/>
      <c r="AN35" s="1248"/>
      <c r="AO35" s="1248"/>
      <c r="AP35" s="1248"/>
      <c r="AQ35" s="1248"/>
      <c r="AR35" s="1248"/>
      <c r="AS35" s="1248"/>
      <c r="AT35" s="1248"/>
      <c r="AU35" s="1248"/>
      <c r="AV35" s="1248"/>
      <c r="AW35" s="1248"/>
      <c r="AX35" s="1248"/>
      <c r="AY35" s="1248"/>
      <c r="AZ35" s="1248"/>
      <c r="BA35" s="1248"/>
      <c r="BB35" s="1248"/>
      <c r="BC35" s="1248"/>
      <c r="BD35" s="1248"/>
      <c r="BE35" s="1248"/>
      <c r="BF35" s="1248"/>
      <c r="BG35" s="1248"/>
      <c r="BH35" s="1248"/>
      <c r="BI35" s="1248"/>
      <c r="BJ35" s="1248"/>
      <c r="BK35" s="1248"/>
      <c r="BL35" s="1248"/>
      <c r="BM35" s="1248"/>
      <c r="BN35" s="1248"/>
      <c r="BO35" s="1248"/>
      <c r="BP35" s="1248"/>
      <c r="BQ35" s="1248"/>
      <c r="BR35" s="1248"/>
      <c r="BS35" s="1248"/>
      <c r="BT35" s="1248"/>
      <c r="BU35" s="1248"/>
      <c r="BV35" s="1248"/>
      <c r="BW35" s="1248"/>
      <c r="BX35" s="1248"/>
      <c r="BY35" s="1248"/>
      <c r="BZ35" s="1248"/>
      <c r="CA35" s="1248"/>
      <c r="CB35" s="1248"/>
      <c r="CC35" s="1248"/>
      <c r="CD35" s="1248"/>
      <c r="CE35" s="1248"/>
      <c r="CF35" s="1248"/>
      <c r="CG35" s="1248"/>
      <c r="CH35" s="1248"/>
      <c r="CI35" s="1248"/>
      <c r="CJ35" s="1248"/>
      <c r="CK35" s="1248"/>
      <c r="CL35" s="1248"/>
      <c r="CM35" s="1248"/>
      <c r="CN35" s="42"/>
    </row>
    <row r="36" spans="2:92" ht="12" customHeight="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row>
    <row r="37" spans="2:92" ht="18" customHeight="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1287" t="s">
        <v>591</v>
      </c>
      <c r="BO37" s="1287"/>
      <c r="BP37" s="1287"/>
      <c r="BQ37" s="1287"/>
      <c r="BR37" s="1287"/>
      <c r="BS37" s="1297"/>
      <c r="BT37" s="1297"/>
      <c r="BU37" s="1297"/>
      <c r="BV37" s="1297"/>
      <c r="BW37" s="1287" t="s">
        <v>26</v>
      </c>
      <c r="BX37" s="1287"/>
      <c r="BY37" s="1287"/>
      <c r="BZ37" s="1297"/>
      <c r="CA37" s="1297"/>
      <c r="CB37" s="1297"/>
      <c r="CC37" s="1297"/>
      <c r="CD37" s="1287" t="s">
        <v>27</v>
      </c>
      <c r="CE37" s="1287"/>
      <c r="CF37" s="1287"/>
      <c r="CG37" s="1297"/>
      <c r="CH37" s="1297"/>
      <c r="CI37" s="1297"/>
      <c r="CJ37" s="1297"/>
      <c r="CK37" s="1287" t="s">
        <v>28</v>
      </c>
      <c r="CL37" s="1287"/>
      <c r="CM37" s="1287"/>
      <c r="CN37" s="42"/>
    </row>
    <row r="38" spans="2:92" ht="9" customHeight="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row>
    <row r="39" spans="2:92" ht="18" customHeight="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1287" t="s">
        <v>193</v>
      </c>
      <c r="BA39" s="1287"/>
      <c r="BB39" s="1287"/>
      <c r="BC39" s="1287"/>
      <c r="BD39" s="1287"/>
      <c r="BE39" s="1287"/>
      <c r="BF39" s="1287"/>
      <c r="BG39" s="1287"/>
      <c r="BH39" s="1287"/>
      <c r="BI39" s="1287"/>
      <c r="BJ39" s="1287"/>
      <c r="BK39" s="1287"/>
      <c r="BL39" s="1287"/>
      <c r="BM39" s="1287"/>
      <c r="BN39" s="1311"/>
      <c r="BO39" s="1311"/>
      <c r="BP39" s="1311"/>
      <c r="BQ39" s="1311"/>
      <c r="BR39" s="1311"/>
      <c r="BS39" s="1311"/>
      <c r="BT39" s="1311"/>
      <c r="BU39" s="1311"/>
      <c r="BV39" s="1311"/>
      <c r="BW39" s="1311"/>
      <c r="BX39" s="1311"/>
      <c r="BY39" s="1311"/>
      <c r="BZ39" s="1311"/>
      <c r="CA39" s="1311"/>
      <c r="CB39" s="1311"/>
      <c r="CC39" s="1311"/>
      <c r="CD39" s="1311"/>
      <c r="CE39" s="1311"/>
      <c r="CF39" s="1311"/>
      <c r="CG39" s="1311"/>
      <c r="CH39" s="43"/>
      <c r="CI39" s="43"/>
      <c r="CJ39" s="42"/>
      <c r="CK39" s="1287"/>
      <c r="CL39" s="1287"/>
      <c r="CM39" s="1287"/>
      <c r="CN39" s="42"/>
    </row>
    <row r="40" spans="2:92" ht="9" customHeight="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row>
    <row r="41" spans="2:92" ht="18" customHeight="1">
      <c r="B41" s="30"/>
      <c r="C41" s="750" t="s">
        <v>194</v>
      </c>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750"/>
      <c r="AS41" s="750"/>
      <c r="AT41" s="31"/>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6"/>
    </row>
    <row r="42" spans="2:92" ht="18" customHeight="1">
      <c r="B42" s="53"/>
      <c r="C42" s="912"/>
      <c r="D42" s="912"/>
      <c r="E42" s="912"/>
      <c r="F42" s="912"/>
      <c r="G42" s="912"/>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2"/>
      <c r="AY42" s="912"/>
      <c r="AZ42" s="912"/>
      <c r="BA42" s="912"/>
      <c r="BB42" s="912"/>
      <c r="BC42" s="912"/>
      <c r="BD42" s="912"/>
      <c r="BE42" s="912"/>
      <c r="BF42" s="912"/>
      <c r="BG42" s="912"/>
      <c r="BH42" s="912"/>
      <c r="BI42" s="912"/>
      <c r="BJ42" s="912"/>
      <c r="BK42" s="912"/>
      <c r="BL42" s="912"/>
      <c r="BM42" s="912"/>
      <c r="BN42" s="912"/>
      <c r="BO42" s="912"/>
      <c r="BP42" s="912"/>
      <c r="BQ42" s="912"/>
      <c r="BR42" s="912"/>
      <c r="BS42" s="912"/>
      <c r="BT42" s="912"/>
      <c r="BU42" s="912"/>
      <c r="BV42" s="912"/>
      <c r="BW42" s="912"/>
      <c r="BX42" s="912"/>
      <c r="BY42" s="912"/>
      <c r="BZ42" s="912"/>
      <c r="CA42" s="912"/>
      <c r="CB42" s="912"/>
      <c r="CC42" s="912"/>
      <c r="CD42" s="912"/>
      <c r="CE42" s="912"/>
      <c r="CF42" s="912"/>
      <c r="CG42" s="912"/>
      <c r="CH42" s="912"/>
      <c r="CI42" s="912"/>
      <c r="CJ42" s="912"/>
      <c r="CK42" s="912"/>
      <c r="CL42" s="912"/>
      <c r="CM42" s="912"/>
      <c r="CN42" s="41"/>
    </row>
    <row r="43" spans="2:92" ht="18" customHeight="1">
      <c r="B43" s="38"/>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45"/>
      <c r="AY43" s="745"/>
      <c r="AZ43" s="745"/>
      <c r="BA43" s="745"/>
      <c r="BB43" s="745"/>
      <c r="BC43" s="745"/>
      <c r="BD43" s="745"/>
      <c r="BE43" s="745"/>
      <c r="BF43" s="745"/>
      <c r="BG43" s="745"/>
      <c r="BH43" s="745"/>
      <c r="BI43" s="745"/>
      <c r="BJ43" s="745"/>
      <c r="BK43" s="745"/>
      <c r="BL43" s="745"/>
      <c r="BM43" s="745"/>
      <c r="BN43" s="745"/>
      <c r="BO43" s="745"/>
      <c r="BP43" s="745"/>
      <c r="BQ43" s="745"/>
      <c r="BR43" s="745"/>
      <c r="BS43" s="745"/>
      <c r="BT43" s="745"/>
      <c r="BU43" s="745"/>
      <c r="BV43" s="745"/>
      <c r="BW43" s="745"/>
      <c r="BX43" s="745"/>
      <c r="BY43" s="745"/>
      <c r="BZ43" s="745"/>
      <c r="CA43" s="745"/>
      <c r="CB43" s="745"/>
      <c r="CC43" s="745"/>
      <c r="CD43" s="745"/>
      <c r="CE43" s="745"/>
      <c r="CF43" s="745"/>
      <c r="CG43" s="745"/>
      <c r="CH43" s="745"/>
      <c r="CI43" s="745"/>
      <c r="CJ43" s="745"/>
      <c r="CK43" s="745"/>
      <c r="CL43" s="745"/>
      <c r="CM43" s="745"/>
      <c r="CN43" s="40"/>
    </row>
    <row r="44" spans="2:92" ht="18" customHeight="1">
      <c r="B44" s="30"/>
      <c r="C44" s="750" t="s">
        <v>592</v>
      </c>
      <c r="D44" s="750"/>
      <c r="E44" s="750"/>
      <c r="F44" s="750"/>
      <c r="G44" s="750"/>
      <c r="H44" s="750"/>
      <c r="I44" s="750"/>
      <c r="J44" s="750"/>
      <c r="K44" s="750"/>
      <c r="L44" s="750"/>
      <c r="M44" s="750"/>
      <c r="N44" s="750"/>
      <c r="O44" s="750"/>
      <c r="P44" s="750"/>
      <c r="Q44" s="750"/>
      <c r="R44" s="750"/>
      <c r="S44" s="750"/>
      <c r="T44" s="750"/>
      <c r="U44" s="750"/>
      <c r="V44" s="750"/>
      <c r="W44" s="750"/>
      <c r="X44" s="1295"/>
      <c r="Y44" s="1295"/>
      <c r="Z44" s="1295"/>
      <c r="AA44" s="1295"/>
      <c r="AB44" s="1267" t="s">
        <v>26</v>
      </c>
      <c r="AC44" s="1267"/>
      <c r="AD44" s="1267"/>
      <c r="AE44" s="1295"/>
      <c r="AF44" s="1295"/>
      <c r="AG44" s="1295"/>
      <c r="AH44" s="1295"/>
      <c r="AI44" s="1267" t="s">
        <v>27</v>
      </c>
      <c r="AJ44" s="1267"/>
      <c r="AK44" s="1267"/>
      <c r="AL44" s="1295"/>
      <c r="AM44" s="1295"/>
      <c r="AN44" s="1295"/>
      <c r="AO44" s="1295"/>
      <c r="AP44" s="1267" t="s">
        <v>28</v>
      </c>
      <c r="AQ44" s="1267"/>
      <c r="AR44" s="1267"/>
      <c r="AS44" s="1267" t="s">
        <v>77</v>
      </c>
      <c r="AT44" s="1298"/>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41"/>
    </row>
    <row r="45" spans="2:92" ht="18" customHeight="1">
      <c r="B45" s="34"/>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48"/>
      <c r="AS45" s="748"/>
      <c r="AT45" s="748"/>
      <c r="AU45" s="912"/>
      <c r="AV45" s="912"/>
      <c r="AW45" s="912"/>
      <c r="AX45" s="912"/>
      <c r="AY45" s="912"/>
      <c r="AZ45" s="912"/>
      <c r="BA45" s="912"/>
      <c r="BB45" s="912"/>
      <c r="BC45" s="912"/>
      <c r="BD45" s="912"/>
      <c r="BE45" s="912"/>
      <c r="BF45" s="912"/>
      <c r="BG45" s="912"/>
      <c r="BH45" s="912"/>
      <c r="BI45" s="912"/>
      <c r="BJ45" s="912"/>
      <c r="BK45" s="912"/>
      <c r="BL45" s="912"/>
      <c r="BM45" s="912"/>
      <c r="BN45" s="912"/>
      <c r="BO45" s="912"/>
      <c r="BP45" s="912"/>
      <c r="BQ45" s="912"/>
      <c r="BR45" s="912"/>
      <c r="BS45" s="912"/>
      <c r="BT45" s="912"/>
      <c r="BU45" s="912"/>
      <c r="BV45" s="912"/>
      <c r="BW45" s="912"/>
      <c r="BX45" s="912"/>
      <c r="BY45" s="912"/>
      <c r="BZ45" s="912"/>
      <c r="CA45" s="912"/>
      <c r="CB45" s="912"/>
      <c r="CC45" s="912"/>
      <c r="CD45" s="912"/>
      <c r="CE45" s="912"/>
      <c r="CF45" s="912"/>
      <c r="CG45" s="912"/>
      <c r="CH45" s="912"/>
      <c r="CI45" s="912"/>
      <c r="CJ45" s="912"/>
      <c r="CK45" s="912"/>
      <c r="CL45" s="912"/>
      <c r="CM45" s="912"/>
      <c r="CN45" s="41"/>
    </row>
    <row r="46" spans="2:92" ht="18" customHeight="1">
      <c r="B46" s="38"/>
      <c r="C46" s="745"/>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45"/>
      <c r="AY46" s="745"/>
      <c r="AZ46" s="745"/>
      <c r="BA46" s="745"/>
      <c r="BB46" s="745"/>
      <c r="BC46" s="745"/>
      <c r="BD46" s="745"/>
      <c r="BE46" s="745"/>
      <c r="BF46" s="745"/>
      <c r="BG46" s="745"/>
      <c r="BH46" s="745"/>
      <c r="BI46" s="745"/>
      <c r="BJ46" s="745"/>
      <c r="BK46" s="745"/>
      <c r="BL46" s="745"/>
      <c r="BM46" s="745"/>
      <c r="BN46" s="745"/>
      <c r="BO46" s="745"/>
      <c r="BP46" s="745"/>
      <c r="BQ46" s="745"/>
      <c r="BR46" s="745"/>
      <c r="BS46" s="745"/>
      <c r="BT46" s="745"/>
      <c r="BU46" s="745"/>
      <c r="BV46" s="745"/>
      <c r="BW46" s="745"/>
      <c r="BX46" s="745"/>
      <c r="BY46" s="745"/>
      <c r="BZ46" s="745"/>
      <c r="CA46" s="745"/>
      <c r="CB46" s="745"/>
      <c r="CC46" s="745"/>
      <c r="CD46" s="745"/>
      <c r="CE46" s="745"/>
      <c r="CF46" s="745"/>
      <c r="CG46" s="745"/>
      <c r="CH46" s="745"/>
      <c r="CI46" s="745"/>
      <c r="CJ46" s="745"/>
      <c r="CK46" s="745"/>
      <c r="CL46" s="745"/>
      <c r="CM46" s="745"/>
      <c r="CN46" s="40"/>
    </row>
    <row r="47" spans="2:92" ht="11.25" customHeight="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row>
    <row r="48" spans="1:92" s="1" customFormat="1" ht="18" customHeight="1">
      <c r="A48" s="233"/>
      <c r="B48" s="1292"/>
      <c r="C48" s="1292"/>
      <c r="D48" s="1292"/>
      <c r="E48" s="1292"/>
      <c r="F48" s="1292"/>
      <c r="G48" s="1292"/>
      <c r="H48" s="1294"/>
      <c r="I48" s="1294"/>
      <c r="J48" s="1294"/>
      <c r="K48" s="1286"/>
      <c r="L48" s="1252"/>
      <c r="M48" s="1252"/>
      <c r="N48" s="1252"/>
      <c r="O48" s="1252"/>
      <c r="P48" s="1252"/>
      <c r="Q48" s="1252"/>
      <c r="R48" s="1252"/>
      <c r="S48" s="1252"/>
      <c r="T48" s="1252"/>
      <c r="U48" s="1252"/>
      <c r="V48" s="1286"/>
      <c r="W48" s="1286"/>
      <c r="X48" s="1286"/>
      <c r="Y48" s="1286"/>
      <c r="Z48" s="1286"/>
      <c r="AA48" s="1252"/>
      <c r="AB48" s="1252"/>
      <c r="AC48" s="1252"/>
      <c r="AD48" s="1252"/>
      <c r="AE48" s="1252"/>
      <c r="AF48" s="1252"/>
      <c r="AG48" s="1286"/>
      <c r="AH48" s="1252"/>
      <c r="AI48" s="1252"/>
      <c r="AJ48" s="1252"/>
      <c r="AK48" s="1252"/>
      <c r="AL48" s="1252"/>
      <c r="AM48" s="1252"/>
      <c r="AN48" s="1252"/>
      <c r="AO48" s="1252"/>
      <c r="AP48" s="1252"/>
      <c r="AQ48" s="1252"/>
      <c r="AR48" s="1286"/>
      <c r="AS48" s="1286"/>
      <c r="AT48" s="1286"/>
      <c r="AU48" s="1286"/>
      <c r="AV48" s="1286"/>
      <c r="AW48" s="1252"/>
      <c r="AX48" s="1252"/>
      <c r="AY48" s="1252"/>
      <c r="AZ48" s="1252"/>
      <c r="BA48" s="1252"/>
      <c r="BB48" s="1252"/>
      <c r="BC48" s="1286"/>
      <c r="BD48" s="1286"/>
      <c r="BE48" s="1286"/>
      <c r="BF48" s="1286"/>
      <c r="BG48" s="1286"/>
      <c r="BH48" s="1252"/>
      <c r="BI48" s="1252"/>
      <c r="BJ48" s="1252"/>
      <c r="BK48" s="1252"/>
      <c r="BL48" s="1252"/>
      <c r="BM48" s="1252"/>
      <c r="BN48" s="1299"/>
      <c r="BO48" s="1299"/>
      <c r="BP48" s="1299"/>
      <c r="BQ48" s="1299"/>
      <c r="BR48" s="1299"/>
      <c r="BS48" s="1299"/>
      <c r="BT48" s="1299"/>
      <c r="BU48" s="1299"/>
      <c r="BV48" s="1299"/>
      <c r="BW48" s="1299"/>
      <c r="BX48" s="1299"/>
      <c r="BY48" s="1299"/>
      <c r="BZ48" s="1299"/>
      <c r="CA48" s="1299"/>
      <c r="CB48" s="1299"/>
      <c r="CC48" s="1299"/>
      <c r="CD48" s="1299"/>
      <c r="CE48" s="1299"/>
      <c r="CF48" s="1299"/>
      <c r="CG48" s="1299"/>
      <c r="CH48" s="1299"/>
      <c r="CI48" s="1299"/>
      <c r="CJ48" s="1299"/>
      <c r="CK48" s="1299"/>
      <c r="CL48" s="1299"/>
      <c r="CM48" s="1299"/>
      <c r="CN48" s="1299"/>
    </row>
    <row r="49" spans="1:92" s="1" customFormat="1" ht="57" customHeight="1">
      <c r="A49" s="233"/>
      <c r="B49" s="1324"/>
      <c r="C49" s="1324"/>
      <c r="D49" s="1324"/>
      <c r="E49" s="1324"/>
      <c r="F49" s="1324"/>
      <c r="G49" s="1324"/>
      <c r="H49" s="1294"/>
      <c r="I49" s="1294"/>
      <c r="J49" s="1294"/>
      <c r="K49" s="1323"/>
      <c r="L49" s="1254"/>
      <c r="M49" s="1254"/>
      <c r="N49" s="1254"/>
      <c r="O49" s="1254"/>
      <c r="P49" s="1254"/>
      <c r="Q49" s="1254"/>
      <c r="R49" s="1254"/>
      <c r="S49" s="1254"/>
      <c r="T49" s="1254"/>
      <c r="U49" s="1254"/>
      <c r="V49" s="1299"/>
      <c r="W49" s="1299"/>
      <c r="X49" s="1299"/>
      <c r="Y49" s="1299"/>
      <c r="Z49" s="1299"/>
      <c r="AA49" s="1149"/>
      <c r="AB49" s="1149"/>
      <c r="AC49" s="1149"/>
      <c r="AD49" s="1149"/>
      <c r="AE49" s="1149"/>
      <c r="AF49" s="1149"/>
      <c r="AG49" s="1299"/>
      <c r="AH49" s="1299"/>
      <c r="AI49" s="1299"/>
      <c r="AJ49" s="1299"/>
      <c r="AK49" s="1299"/>
      <c r="AL49" s="1149"/>
      <c r="AM49" s="1149"/>
      <c r="AN49" s="1149"/>
      <c r="AO49" s="1149"/>
      <c r="AP49" s="1149"/>
      <c r="AQ49" s="1149"/>
      <c r="AR49" s="719"/>
      <c r="AS49" s="719"/>
      <c r="AT49" s="719"/>
      <c r="AU49" s="719"/>
      <c r="AV49" s="719"/>
      <c r="AW49" s="719"/>
      <c r="AX49" s="719"/>
      <c r="AY49" s="719"/>
      <c r="AZ49" s="719"/>
      <c r="BA49" s="719"/>
      <c r="BB49" s="719"/>
      <c r="BC49" s="719"/>
      <c r="BD49" s="719"/>
      <c r="BE49" s="719"/>
      <c r="BF49" s="719"/>
      <c r="BG49" s="719"/>
      <c r="BH49" s="719"/>
      <c r="BI49" s="719"/>
      <c r="BJ49" s="719"/>
      <c r="BK49" s="719"/>
      <c r="BL49" s="719"/>
      <c r="BM49" s="719"/>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row>
    <row r="52" spans="2:10" ht="13.5" customHeight="1">
      <c r="B52" s="1292"/>
      <c r="C52" s="1292"/>
      <c r="D52" s="1292"/>
      <c r="E52" s="1292"/>
      <c r="F52" s="1286"/>
      <c r="G52" s="1252"/>
      <c r="H52" s="1252"/>
      <c r="I52" s="1252"/>
      <c r="J52" s="1252"/>
    </row>
    <row r="53" spans="2:10" ht="13.5" customHeight="1">
      <c r="B53" s="1292"/>
      <c r="C53" s="1292"/>
      <c r="D53" s="1292"/>
      <c r="E53" s="1292"/>
      <c r="F53" s="1293"/>
      <c r="G53" s="1293"/>
      <c r="H53" s="1254"/>
      <c r="I53" s="1254"/>
      <c r="J53" s="1254"/>
    </row>
  </sheetData>
  <sheetProtection/>
  <mergeCells count="119">
    <mergeCell ref="C45:CM45"/>
    <mergeCell ref="AR48:BB48"/>
    <mergeCell ref="AR49:BB49"/>
    <mergeCell ref="BC48:BM48"/>
    <mergeCell ref="K48:U48"/>
    <mergeCell ref="K49:U49"/>
    <mergeCell ref="AG48:AQ48"/>
    <mergeCell ref="AG49:AQ49"/>
    <mergeCell ref="V49:AF49"/>
    <mergeCell ref="B49:G49"/>
    <mergeCell ref="C44:W44"/>
    <mergeCell ref="AE44:AH44"/>
    <mergeCell ref="AI44:AK44"/>
    <mergeCell ref="CJ27:CL27"/>
    <mergeCell ref="C27:AC27"/>
    <mergeCell ref="AG27:AK27"/>
    <mergeCell ref="C42:CM42"/>
    <mergeCell ref="CK39:CM39"/>
    <mergeCell ref="AZ39:BM39"/>
    <mergeCell ref="K29:CM29"/>
    <mergeCell ref="C19:AC21"/>
    <mergeCell ref="BT21:BU21"/>
    <mergeCell ref="BW19:CM19"/>
    <mergeCell ref="AW21:BR21"/>
    <mergeCell ref="C18:AC18"/>
    <mergeCell ref="AG17:CM17"/>
    <mergeCell ref="AI20:BT20"/>
    <mergeCell ref="AX19:BE19"/>
    <mergeCell ref="BW20:CM20"/>
    <mergeCell ref="AA2:BN2"/>
    <mergeCell ref="BN4:BR4"/>
    <mergeCell ref="E15:CM15"/>
    <mergeCell ref="BW18:CB18"/>
    <mergeCell ref="CE18:CM18"/>
    <mergeCell ref="CG4:CJ4"/>
    <mergeCell ref="C17:AC17"/>
    <mergeCell ref="E14:CM14"/>
    <mergeCell ref="AG18:BT18"/>
    <mergeCell ref="CD4:CF4"/>
    <mergeCell ref="CK4:CM4"/>
    <mergeCell ref="BZ4:CC4"/>
    <mergeCell ref="AG25:BM25"/>
    <mergeCell ref="BW25:CM25"/>
    <mergeCell ref="BW4:BY4"/>
    <mergeCell ref="BS4:BV4"/>
    <mergeCell ref="AN12:BB12"/>
    <mergeCell ref="BC8:CK8"/>
    <mergeCell ref="BC10:CK10"/>
    <mergeCell ref="BC9:CK9"/>
    <mergeCell ref="AN10:BB10"/>
    <mergeCell ref="AN11:BB11"/>
    <mergeCell ref="BC11:CK11"/>
    <mergeCell ref="AN13:BB13"/>
    <mergeCell ref="BC12:CK12"/>
    <mergeCell ref="BC13:CK13"/>
    <mergeCell ref="C46:CM46"/>
    <mergeCell ref="K32:CM32"/>
    <mergeCell ref="C41:AS41"/>
    <mergeCell ref="BN39:CG39"/>
    <mergeCell ref="CI26:CM26"/>
    <mergeCell ref="BM26:CG26"/>
    <mergeCell ref="AF26:AY26"/>
    <mergeCell ref="BV27:BX27"/>
    <mergeCell ref="C26:AC26"/>
    <mergeCell ref="X44:AA44"/>
    <mergeCell ref="K30:CM30"/>
    <mergeCell ref="H25:AC25"/>
    <mergeCell ref="AG24:CM24"/>
    <mergeCell ref="BA26:BE26"/>
    <mergeCell ref="BR27:BU27"/>
    <mergeCell ref="BP25:BT25"/>
    <mergeCell ref="C29:I29"/>
    <mergeCell ref="AS27:AV27"/>
    <mergeCell ref="BM27:BQ27"/>
    <mergeCell ref="B22:F25"/>
    <mergeCell ref="BN48:CN48"/>
    <mergeCell ref="CG37:CJ37"/>
    <mergeCell ref="AI19:AP19"/>
    <mergeCell ref="AR19:AS19"/>
    <mergeCell ref="BW21:CM21"/>
    <mergeCell ref="AI21:AU21"/>
    <mergeCell ref="AW27:AY27"/>
    <mergeCell ref="BD27:BF27"/>
    <mergeCell ref="CC27:CE27"/>
    <mergeCell ref="AG22:CM22"/>
    <mergeCell ref="AL44:AO44"/>
    <mergeCell ref="K31:CM31"/>
    <mergeCell ref="K35:CM35"/>
    <mergeCell ref="BN37:BR37"/>
    <mergeCell ref="BS37:BV37"/>
    <mergeCell ref="CD37:CF37"/>
    <mergeCell ref="AB44:AD44"/>
    <mergeCell ref="AP44:AR44"/>
    <mergeCell ref="BZ37:CC37"/>
    <mergeCell ref="AS44:AT44"/>
    <mergeCell ref="B52:E53"/>
    <mergeCell ref="F52:J52"/>
    <mergeCell ref="F53:J53"/>
    <mergeCell ref="H48:J49"/>
    <mergeCell ref="B48:G48"/>
    <mergeCell ref="BC49:BM49"/>
    <mergeCell ref="H24:AC24"/>
    <mergeCell ref="AP27:AR27"/>
    <mergeCell ref="AZ27:BC27"/>
    <mergeCell ref="CF27:CI27"/>
    <mergeCell ref="BH26:BI26"/>
    <mergeCell ref="BW23:CM23"/>
    <mergeCell ref="AG23:BM23"/>
    <mergeCell ref="BP23:BT23"/>
    <mergeCell ref="AN8:BB8"/>
    <mergeCell ref="V48:AF48"/>
    <mergeCell ref="BI27:BJ27"/>
    <mergeCell ref="CK37:CM37"/>
    <mergeCell ref="H22:AD22"/>
    <mergeCell ref="BY27:CB27"/>
    <mergeCell ref="BW37:BY37"/>
    <mergeCell ref="AL27:AO27"/>
    <mergeCell ref="C43:CM43"/>
    <mergeCell ref="H23:AC23"/>
  </mergeCells>
  <dataValidations count="2">
    <dataValidation allowBlank="1" showInputMessage="1" showErrorMessage="1" sqref="B54:J65536 F52 CN1:IV47 B52 A1:A65536 Y1:AC16 E1:X5 AO9:AP9 AF1:AF37 BL1:BL3 BO1:CM3 BM1:BN1 K50:IV65536 B50:J51 C1:D21 B1:B22 BV23:CM23 BV25:CM25 E6 BL22:BM22 BP19:BU19 BL26:BM26 BJ28:CM28 BO14:CC17 BI27:BK27 BY37:CD37 G7:I47 BN30:CM36 BU22 CG37:CM37 BJ30:BM38 BG28:BI38 W39:W43 BX27:CC27 AB39:AC43 BN37:BW37 BM27:BV27 AD42:AR43 AD44:AI44 AL44:AR44 X39:AA47 AB44:AB47 W45:W47 AC45:AR47 AS42:AS47 BM3:BN3 B26:B48 BN4:BW4 BY4:CD4 CG4:CM4 CL5:CM16 BL6:CK7 C26:F47 E7:F21 AR48 J7:V37 AZ27:BC27 BA28:BC38 AL28:AS40 AL27:AW27 BD27:BF38 AD39:AI40 CF27:CL27 BN22:BT25 BV19:CA22 CB21:CM22 CB19:CM19 AI19:BC19 AJ25:AK40 AI25:AI37 AL25:BC26 AI21:AS21 BD22:BG25 AX21:BU21 AG11:AN17 AI20:BE20 BF19:BO20 CL38:CM38 CE18:CM18 AH20:AH37 BH22:BK26 AI22:BC24 CH26:CM26 W23:AE37 BL24:BM24 BU24:CM24 AG19:AG37 AG18:BT18 BW18:CB18 BN38:CK47 CL40:CM47 AT28:AZ47 J39:V47 BA40:BM47 K48 BC48 W49:Z49 V48:V49 W7:X16 AG48"/>
    <dataValidation allowBlank="1" showInputMessage="1" showErrorMessage="1" sqref="AG49:AK49 AN10 AD1:AE21 BC8 AG1:AN9 AO1:BK7 AO14:BN17 BC10:BC11 CG14:CK16 CD14:CF16"/>
  </dataValidations>
  <hyperlinks>
    <hyperlink ref="A1" location="共通事項入力Sheet!A1" display="共通事項入力Sheet!A1"/>
  </hyperlinks>
  <printOptions horizontalCentered="1" verticalCentered="1"/>
  <pageMargins left="0.7874015748031497" right="0.5905511811023623" top="0.68" bottom="0.28" header="0.1968503937007874" footer="0.1968503937007874"/>
  <pageSetup blackAndWhite="1" horizontalDpi="600" verticalDpi="600" orientation="portrait" paperSize="9" r:id="rId2"/>
  <legacyDrawing r:id="rId1"/>
</worksheet>
</file>

<file path=xl/worksheets/sheet17.xml><?xml version="1.0" encoding="utf-8"?>
<worksheet xmlns="http://schemas.openxmlformats.org/spreadsheetml/2006/main" xmlns:r="http://schemas.openxmlformats.org/officeDocument/2006/relationships">
  <sheetPr>
    <pageSetUpPr fitToPage="1"/>
  </sheetPr>
  <dimension ref="A1:DA47"/>
  <sheetViews>
    <sheetView view="pageBreakPreview" zoomScaleNormal="80" zoomScaleSheetLayoutView="100" zoomScalePageLayoutView="0" workbookViewId="0" topLeftCell="A1">
      <selection activeCell="A1" sqref="A1"/>
    </sheetView>
  </sheetViews>
  <sheetFormatPr defaultColWidth="8.796875" defaultRowHeight="15"/>
  <cols>
    <col min="1" max="1" width="2.59765625" style="186" customWidth="1"/>
    <col min="2" max="105" width="0.8984375" style="186" customWidth="1"/>
    <col min="106" max="16384" width="9" style="186" customWidth="1"/>
  </cols>
  <sheetData>
    <row r="1" spans="1:105" s="240" customFormat="1" ht="15" customHeight="1">
      <c r="A1" s="450" t="s">
        <v>414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c r="BY1" s="471"/>
      <c r="BZ1" s="471"/>
      <c r="CA1" s="471"/>
      <c r="CB1" s="471"/>
      <c r="CC1" s="471"/>
      <c r="CD1" s="471"/>
      <c r="CE1" s="471"/>
      <c r="CF1" s="471"/>
      <c r="CG1" s="471"/>
      <c r="CH1" s="471"/>
      <c r="CI1" s="471"/>
      <c r="CJ1" s="471"/>
      <c r="CK1" s="471"/>
      <c r="CL1" s="471"/>
      <c r="CM1" s="471"/>
      <c r="CN1" s="471"/>
      <c r="CO1" s="471"/>
      <c r="CP1" s="471"/>
      <c r="CQ1" s="471"/>
      <c r="CR1" s="471"/>
      <c r="CS1" s="471"/>
      <c r="CT1" s="471"/>
      <c r="CU1" s="471"/>
      <c r="CV1" s="471"/>
      <c r="CW1" s="471"/>
      <c r="CX1" s="471"/>
      <c r="CY1" s="471"/>
      <c r="CZ1" s="471"/>
      <c r="DA1" s="471"/>
    </row>
    <row r="2" spans="1:105" ht="15" customHeight="1">
      <c r="A2" s="18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10"/>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row>
    <row r="3" spans="1:105" ht="24" customHeight="1">
      <c r="A3" s="185"/>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1334" t="s">
        <v>128</v>
      </c>
      <c r="AL3" s="1334"/>
      <c r="AM3" s="1334"/>
      <c r="AN3" s="1334"/>
      <c r="AO3" s="1334"/>
      <c r="AP3" s="1334"/>
      <c r="AQ3" s="1334"/>
      <c r="AR3" s="1334"/>
      <c r="AS3" s="1334"/>
      <c r="AT3" s="1334"/>
      <c r="AU3" s="1334"/>
      <c r="AV3" s="1334"/>
      <c r="AW3" s="1334"/>
      <c r="AX3" s="1334"/>
      <c r="AY3" s="1334"/>
      <c r="AZ3" s="1334"/>
      <c r="BA3" s="1334"/>
      <c r="BB3" s="1334"/>
      <c r="BC3" s="1334"/>
      <c r="BD3" s="1334"/>
      <c r="BE3" s="1334"/>
      <c r="BF3" s="1334"/>
      <c r="BG3" s="1334"/>
      <c r="BH3" s="1334"/>
      <c r="BI3" s="1334"/>
      <c r="BJ3" s="1334"/>
      <c r="BK3" s="1334"/>
      <c r="BL3" s="1334"/>
      <c r="BM3" s="1334"/>
      <c r="BN3" s="1334"/>
      <c r="BO3" s="1334"/>
      <c r="BP3" s="1334"/>
      <c r="BQ3" s="1334"/>
      <c r="BR3" s="1334"/>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row>
    <row r="4" spans="1:105" ht="15" customHeight="1">
      <c r="A4" s="18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05" ht="15" customHeight="1">
      <c r="A5" s="18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row>
    <row r="6" spans="1:105" ht="15" customHeight="1">
      <c r="A6" s="18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10"/>
      <c r="BL6" s="110"/>
      <c r="BM6" s="110"/>
      <c r="BN6" s="110"/>
      <c r="BO6" s="110"/>
      <c r="BP6" s="110"/>
      <c r="BQ6" s="1007" t="s">
        <v>596</v>
      </c>
      <c r="BR6" s="1007"/>
      <c r="BS6" s="1007"/>
      <c r="BT6" s="1007"/>
      <c r="BU6" s="1007"/>
      <c r="BV6" s="14"/>
      <c r="BW6" s="1337"/>
      <c r="BX6" s="1337"/>
      <c r="BY6" s="1337"/>
      <c r="BZ6" s="1337"/>
      <c r="CA6" s="1337"/>
      <c r="CB6" s="14"/>
      <c r="CC6" s="1328" t="s">
        <v>26</v>
      </c>
      <c r="CD6" s="1328"/>
      <c r="CE6" s="1328"/>
      <c r="CF6" s="110"/>
      <c r="CG6" s="1337"/>
      <c r="CH6" s="1337"/>
      <c r="CI6" s="1337"/>
      <c r="CJ6" s="1337"/>
      <c r="CK6" s="1337"/>
      <c r="CL6" s="14"/>
      <c r="CM6" s="1328" t="s">
        <v>27</v>
      </c>
      <c r="CN6" s="1328"/>
      <c r="CO6" s="1328"/>
      <c r="CP6" s="14"/>
      <c r="CQ6" s="1337"/>
      <c r="CR6" s="1337"/>
      <c r="CS6" s="1337"/>
      <c r="CT6" s="1337"/>
      <c r="CU6" s="1337"/>
      <c r="CV6" s="110"/>
      <c r="CW6" s="1328" t="s">
        <v>28</v>
      </c>
      <c r="CX6" s="1328"/>
      <c r="CY6" s="14"/>
      <c r="CZ6" s="14"/>
      <c r="DA6" s="14"/>
    </row>
    <row r="7" spans="1:105" ht="15" customHeight="1">
      <c r="A7" s="185"/>
      <c r="B7" s="14"/>
      <c r="C7" s="14"/>
      <c r="D7" s="14"/>
      <c r="E7" s="14"/>
      <c r="F7" s="14"/>
      <c r="G7" s="14"/>
      <c r="H7" s="14" t="s">
        <v>631</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row>
    <row r="8" spans="1:105" ht="15" customHeight="1">
      <c r="A8" s="185"/>
      <c r="B8" s="14"/>
      <c r="C8" s="110"/>
      <c r="D8" s="110"/>
      <c r="E8" s="110"/>
      <c r="F8" s="110"/>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row>
    <row r="9" spans="1:105" ht="4.5" customHeight="1">
      <c r="A9" s="18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ht="15" customHeight="1">
      <c r="A10" s="185"/>
      <c r="B10" s="14"/>
      <c r="C10" s="14"/>
      <c r="D10" s="14"/>
      <c r="E10" s="14"/>
      <c r="F10" s="14"/>
      <c r="G10" s="14"/>
      <c r="H10" s="14"/>
      <c r="I10" s="14"/>
      <c r="J10" s="14"/>
      <c r="K10" s="14"/>
      <c r="L10" s="14"/>
      <c r="M10" s="14"/>
      <c r="N10" s="14"/>
      <c r="O10" s="14"/>
      <c r="P10" s="14"/>
      <c r="Q10" s="14"/>
      <c r="R10" s="14"/>
      <c r="S10" s="14"/>
      <c r="T10" s="14"/>
      <c r="U10" s="110"/>
      <c r="V10" s="110"/>
      <c r="W10" s="110"/>
      <c r="X10" s="110"/>
      <c r="Y10" s="1328"/>
      <c r="Z10" s="1328"/>
      <c r="AA10" s="1328"/>
      <c r="AB10" s="1328"/>
      <c r="AC10" s="1328"/>
      <c r="AD10" s="1328"/>
      <c r="AE10" s="1328"/>
      <c r="AF10" s="1328"/>
      <c r="AG10" s="14"/>
      <c r="AH10" s="14"/>
      <c r="AI10" s="1328"/>
      <c r="AJ10" s="1328"/>
      <c r="AK10" s="1328"/>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row>
    <row r="11" spans="1:105" ht="15" customHeight="1">
      <c r="A11" s="18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007"/>
      <c r="AX11" s="1007"/>
      <c r="AY11" s="1007"/>
      <c r="AZ11" s="1007"/>
      <c r="BA11" s="1007"/>
      <c r="BB11" s="1007"/>
      <c r="BC11" s="1007"/>
      <c r="BD11" s="1007"/>
      <c r="BE11" s="1007"/>
      <c r="BF11" s="1007"/>
      <c r="BG11" s="1007"/>
      <c r="BH11" s="1007"/>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row>
    <row r="12" spans="1:105" ht="15" customHeight="1">
      <c r="A12" s="18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007"/>
      <c r="AX12" s="1007"/>
      <c r="AY12" s="1007"/>
      <c r="AZ12" s="1007"/>
      <c r="BA12" s="1007"/>
      <c r="BB12" s="1007"/>
      <c r="BC12" s="1007"/>
      <c r="BD12" s="1007"/>
      <c r="BE12" s="1007"/>
      <c r="BF12" s="1007"/>
      <c r="BG12" s="1007"/>
      <c r="BH12" s="1007"/>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row>
    <row r="13" spans="1:105" ht="15" customHeight="1">
      <c r="A13" s="18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10"/>
      <c r="AX13" s="1248" t="s">
        <v>624</v>
      </c>
      <c r="AY13" s="1248"/>
      <c r="AZ13" s="1248"/>
      <c r="BA13" s="1248"/>
      <c r="BB13" s="1248"/>
      <c r="BC13" s="1248"/>
      <c r="BD13" s="1248"/>
      <c r="BE13" s="1248"/>
      <c r="BF13" s="1248"/>
      <c r="BG13" s="1248"/>
      <c r="BH13" s="1248"/>
      <c r="BI13" s="1248"/>
      <c r="BJ13" s="1248"/>
      <c r="BK13" s="1248"/>
      <c r="BL13" s="1248"/>
      <c r="BM13" s="1325" t="str">
        <f>IF('共通事項入力Sheet'!J4="","",'共通事項入力Sheet'!J4)</f>
        <v>厚木市中町３-17-17</v>
      </c>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4"/>
      <c r="CW13" s="14"/>
      <c r="CX13" s="14"/>
      <c r="CY13" s="14"/>
      <c r="CZ13" s="14"/>
      <c r="DA13" s="14"/>
    </row>
    <row r="14" spans="1:105" ht="4.5" customHeight="1">
      <c r="A14" s="18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row>
    <row r="15" spans="1:105" ht="15" customHeight="1">
      <c r="A15" s="18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592" t="s">
        <v>163</v>
      </c>
      <c r="AP15" s="14"/>
      <c r="AQ15" s="2"/>
      <c r="AR15" s="2"/>
      <c r="AS15" s="2"/>
      <c r="AT15" s="2"/>
      <c r="AU15" s="592"/>
      <c r="AV15" s="592"/>
      <c r="AW15" s="592"/>
      <c r="AX15" s="1248"/>
      <c r="AY15" s="1248"/>
      <c r="AZ15" s="1248"/>
      <c r="BA15" s="1248"/>
      <c r="BB15" s="1248"/>
      <c r="BC15" s="1248"/>
      <c r="BD15" s="1248"/>
      <c r="BE15" s="1248"/>
      <c r="BF15" s="1248"/>
      <c r="BG15" s="1248"/>
      <c r="BH15" s="1248"/>
      <c r="BI15" s="1248"/>
      <c r="BJ15" s="1248"/>
      <c r="BK15" s="1248"/>
      <c r="BL15" s="1248"/>
      <c r="BM15" s="1325" t="str">
        <f>IF('共通事項入力Sheet'!J5="","",'共通事項入力Sheet'!J5)</f>
        <v>厚木市役所　第２庁舎</v>
      </c>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4"/>
      <c r="CW15" s="14"/>
      <c r="CX15" s="14"/>
      <c r="CY15" s="14"/>
      <c r="CZ15" s="14"/>
      <c r="DA15" s="14"/>
    </row>
    <row r="16" spans="1:105" ht="4.5" customHeight="1">
      <c r="A16" s="18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row>
    <row r="17" spans="1:105" ht="15" customHeight="1">
      <c r="A17" s="18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248" t="s">
        <v>616</v>
      </c>
      <c r="AY17" s="1248"/>
      <c r="AZ17" s="1248"/>
      <c r="BA17" s="1248"/>
      <c r="BB17" s="1248"/>
      <c r="BC17" s="1248"/>
      <c r="BD17" s="1248"/>
      <c r="BE17" s="1248"/>
      <c r="BF17" s="1248"/>
      <c r="BG17" s="1248"/>
      <c r="BH17" s="1248"/>
      <c r="BI17" s="1248"/>
      <c r="BJ17" s="1248"/>
      <c r="BK17" s="1248"/>
      <c r="BL17" s="1248"/>
      <c r="BM17" s="1325" t="str">
        <f>IF('共通事項入力Sheet'!J6="","",'共通事項入力Sheet'!J6)</f>
        <v>株式会社　厚 木 建 設</v>
      </c>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4"/>
      <c r="CW17" s="14"/>
      <c r="CX17" s="14"/>
      <c r="CY17" s="14"/>
      <c r="CZ17" s="14"/>
      <c r="DA17" s="14"/>
    </row>
    <row r="18" spans="1:105" ht="4.5" customHeight="1">
      <c r="A18" s="185"/>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row>
    <row r="19" spans="1:105" ht="15" customHeight="1">
      <c r="A19" s="18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248" t="s">
        <v>625</v>
      </c>
      <c r="AY19" s="1248"/>
      <c r="AZ19" s="1248"/>
      <c r="BA19" s="1248"/>
      <c r="BB19" s="1248"/>
      <c r="BC19" s="1248"/>
      <c r="BD19" s="1248"/>
      <c r="BE19" s="1248"/>
      <c r="BF19" s="1248"/>
      <c r="BG19" s="1248"/>
      <c r="BH19" s="1248"/>
      <c r="BI19" s="1248"/>
      <c r="BJ19" s="1248"/>
      <c r="BK19" s="1248"/>
      <c r="BL19" s="1248"/>
      <c r="BM19" s="1325" t="str">
        <f>IF('共通事項入力Sheet'!J7="","",'共通事項入力Sheet'!J7)</f>
        <v>代表取締役　厚 木 一 郎</v>
      </c>
      <c r="BN19" s="1325"/>
      <c r="BO19" s="1325"/>
      <c r="BP19" s="1325"/>
      <c r="BQ19" s="1325"/>
      <c r="BR19" s="1325"/>
      <c r="BS19" s="1325"/>
      <c r="BT19" s="1325"/>
      <c r="BU19" s="1325"/>
      <c r="BV19" s="1325"/>
      <c r="BW19" s="1325"/>
      <c r="BX19" s="1325"/>
      <c r="BY19" s="1325"/>
      <c r="BZ19" s="1325"/>
      <c r="CA19" s="1325"/>
      <c r="CB19" s="1325"/>
      <c r="CC19" s="1325"/>
      <c r="CD19" s="1325"/>
      <c r="CE19" s="1325"/>
      <c r="CF19" s="1325"/>
      <c r="CG19" s="1325"/>
      <c r="CH19" s="1325"/>
      <c r="CI19" s="1325"/>
      <c r="CJ19" s="1325"/>
      <c r="CK19" s="1325"/>
      <c r="CL19" s="1325"/>
      <c r="CM19" s="1325"/>
      <c r="CN19" s="1325"/>
      <c r="CO19" s="1325"/>
      <c r="CP19" s="1325"/>
      <c r="CQ19" s="1325"/>
      <c r="CR19" s="1325"/>
      <c r="CS19" s="1325"/>
      <c r="CT19" s="1325"/>
      <c r="CU19" s="1325"/>
      <c r="CV19" s="14"/>
      <c r="CW19" s="1328"/>
      <c r="CX19" s="1328"/>
      <c r="CY19" s="1328"/>
      <c r="CZ19" s="14"/>
      <c r="DA19" s="14"/>
    </row>
    <row r="20" spans="1:105" ht="15" customHeight="1">
      <c r="A20" s="18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row>
    <row r="21" spans="1:105" ht="15" customHeight="1">
      <c r="A21" s="18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007"/>
      <c r="BA21" s="1007"/>
      <c r="BB21" s="1007"/>
      <c r="BC21" s="1007"/>
      <c r="BD21" s="1007"/>
      <c r="BE21" s="1007"/>
      <c r="BF21" s="1007"/>
      <c r="BG21" s="1007"/>
      <c r="BH21" s="1007"/>
      <c r="BI21" s="1007"/>
      <c r="BJ21" s="1007"/>
      <c r="BK21" s="1007"/>
      <c r="BL21" s="14"/>
      <c r="BM21" s="14"/>
      <c r="BN21" s="1326"/>
      <c r="BO21" s="1326"/>
      <c r="BP21" s="1326"/>
      <c r="BQ21" s="1326"/>
      <c r="BR21" s="1326"/>
      <c r="BS21" s="1326"/>
      <c r="BT21" s="1326"/>
      <c r="BU21" s="1326"/>
      <c r="BV21" s="1326"/>
      <c r="BW21" s="1326"/>
      <c r="BX21" s="1326"/>
      <c r="BY21" s="1326"/>
      <c r="BZ21" s="1326"/>
      <c r="CA21" s="1326"/>
      <c r="CB21" s="1326"/>
      <c r="CC21" s="1326"/>
      <c r="CD21" s="1326"/>
      <c r="CE21" s="1326"/>
      <c r="CF21" s="1326"/>
      <c r="CG21" s="1326"/>
      <c r="CH21" s="1326"/>
      <c r="CI21" s="1326"/>
      <c r="CJ21" s="1326"/>
      <c r="CK21" s="1326"/>
      <c r="CL21" s="1326"/>
      <c r="CM21" s="1326"/>
      <c r="CN21" s="1326"/>
      <c r="CO21" s="1326"/>
      <c r="CP21" s="1326"/>
      <c r="CQ21" s="1326"/>
      <c r="CR21" s="1326"/>
      <c r="CS21" s="1326"/>
      <c r="CT21" s="1326"/>
      <c r="CU21" s="1326"/>
      <c r="CV21" s="14"/>
      <c r="CW21" s="110"/>
      <c r="CX21" s="110"/>
      <c r="CY21" s="110"/>
      <c r="CZ21" s="14"/>
      <c r="DA21" s="14"/>
    </row>
    <row r="22" spans="1:105" ht="15" customHeight="1">
      <c r="A22" s="185"/>
      <c r="B22" s="14"/>
      <c r="C22" s="110"/>
      <c r="D22" s="110"/>
      <c r="E22" s="110"/>
      <c r="F22" s="110"/>
      <c r="G22" s="14" t="s">
        <v>605</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row>
    <row r="23" spans="1:105" ht="15" customHeight="1">
      <c r="A23" s="18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row>
    <row r="24" spans="1:105" ht="15" customHeight="1">
      <c r="A24" s="185"/>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row>
    <row r="25" spans="1:105" ht="15" customHeight="1">
      <c r="A25" s="185"/>
      <c r="B25" s="1007"/>
      <c r="C25" s="1007"/>
      <c r="D25" s="1007"/>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7"/>
      <c r="AR25" s="1007"/>
      <c r="AS25" s="1007"/>
      <c r="AT25" s="1007"/>
      <c r="AU25" s="1007"/>
      <c r="AV25" s="1007"/>
      <c r="AW25" s="1007"/>
      <c r="AX25" s="1007"/>
      <c r="AY25" s="1007"/>
      <c r="AZ25" s="1007"/>
      <c r="BA25" s="1007"/>
      <c r="BB25" s="1007"/>
      <c r="BC25" s="1007"/>
      <c r="BD25" s="1007"/>
      <c r="BE25" s="1007"/>
      <c r="BF25" s="1007"/>
      <c r="BG25" s="1007"/>
      <c r="BH25" s="1007"/>
      <c r="BI25" s="1007"/>
      <c r="BJ25" s="1007"/>
      <c r="BK25" s="1007"/>
      <c r="BL25" s="1007"/>
      <c r="BM25" s="1007"/>
      <c r="BN25" s="1007"/>
      <c r="BO25" s="1007"/>
      <c r="BP25" s="1007"/>
      <c r="BQ25" s="1007"/>
      <c r="BR25" s="1007"/>
      <c r="BS25" s="1007"/>
      <c r="BT25" s="1007"/>
      <c r="BU25" s="1007"/>
      <c r="BV25" s="1007"/>
      <c r="BW25" s="1007"/>
      <c r="BX25" s="1007"/>
      <c r="BY25" s="1007"/>
      <c r="BZ25" s="1007"/>
      <c r="CA25" s="1007"/>
      <c r="CB25" s="1007"/>
      <c r="CC25" s="1007"/>
      <c r="CD25" s="1007"/>
      <c r="CE25" s="1007"/>
      <c r="CF25" s="1007"/>
      <c r="CG25" s="1007"/>
      <c r="CH25" s="1007"/>
      <c r="CI25" s="1007"/>
      <c r="CJ25" s="1007"/>
      <c r="CK25" s="1007"/>
      <c r="CL25" s="1007"/>
      <c r="CM25" s="1007"/>
      <c r="CN25" s="1007"/>
      <c r="CO25" s="1007"/>
      <c r="CP25" s="1007"/>
      <c r="CQ25" s="1007"/>
      <c r="CR25" s="1007"/>
      <c r="CS25" s="1007"/>
      <c r="CT25" s="1007"/>
      <c r="CU25" s="1007"/>
      <c r="CV25" s="1007"/>
      <c r="CW25" s="1007"/>
      <c r="CX25" s="1007"/>
      <c r="CY25" s="1007"/>
      <c r="CZ25" s="1007"/>
      <c r="DA25" s="1007"/>
    </row>
    <row r="26" spans="1:105" ht="15" customHeight="1">
      <c r="A26" s="18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row>
    <row r="27" spans="1:105" ht="15" customHeight="1">
      <c r="A27" s="185"/>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row>
    <row r="28" spans="1:105" ht="15" customHeight="1">
      <c r="A28" s="185"/>
      <c r="B28" s="14"/>
      <c r="C28" s="110"/>
      <c r="D28" s="110"/>
      <c r="E28" s="110"/>
      <c r="F28" s="110"/>
      <c r="G28" s="1328"/>
      <c r="H28" s="1328"/>
      <c r="I28" s="44"/>
      <c r="J28" s="1328" t="s">
        <v>29</v>
      </c>
      <c r="K28" s="1328"/>
      <c r="L28" s="1328"/>
      <c r="M28" s="1328"/>
      <c r="N28" s="1328"/>
      <c r="O28" s="1328"/>
      <c r="P28" s="1328"/>
      <c r="Q28" s="1328"/>
      <c r="R28" s="1328"/>
      <c r="S28" s="1328"/>
      <c r="T28" s="1328"/>
      <c r="U28" s="1328"/>
      <c r="V28" s="1328"/>
      <c r="W28" s="14"/>
      <c r="X28" s="14"/>
      <c r="Y28" s="14"/>
      <c r="Z28" s="14"/>
      <c r="AA28" s="1327" t="str">
        <f>IF('共通事項入力Sheet'!J9="","",'共通事項入力Sheet'!J9)</f>
        <v>厚木市庁舎改修工事</v>
      </c>
      <c r="AB28" s="1327"/>
      <c r="AC28" s="1327"/>
      <c r="AD28" s="1327"/>
      <c r="AE28" s="1327"/>
      <c r="AF28" s="1327"/>
      <c r="AG28" s="1327"/>
      <c r="AH28" s="1327"/>
      <c r="AI28" s="1327"/>
      <c r="AJ28" s="1327"/>
      <c r="AK28" s="1327"/>
      <c r="AL28" s="1327"/>
      <c r="AM28" s="1327"/>
      <c r="AN28" s="1327"/>
      <c r="AO28" s="1327"/>
      <c r="AP28" s="1327"/>
      <c r="AQ28" s="1327"/>
      <c r="AR28" s="1327"/>
      <c r="AS28" s="1327"/>
      <c r="AT28" s="1327"/>
      <c r="AU28" s="1327"/>
      <c r="AV28" s="1327"/>
      <c r="AW28" s="1327"/>
      <c r="AX28" s="1327"/>
      <c r="AY28" s="1327"/>
      <c r="AZ28" s="1327"/>
      <c r="BA28" s="1327"/>
      <c r="BB28" s="1327"/>
      <c r="BC28" s="1327"/>
      <c r="BD28" s="1327"/>
      <c r="BE28" s="1327"/>
      <c r="BF28" s="1327"/>
      <c r="BG28" s="1327"/>
      <c r="BH28" s="1327"/>
      <c r="BI28" s="1327"/>
      <c r="BJ28" s="1327"/>
      <c r="BK28" s="1327"/>
      <c r="BL28" s="1327"/>
      <c r="BM28" s="1327"/>
      <c r="BN28" s="1327"/>
      <c r="BO28" s="1327"/>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row>
    <row r="29" spans="1:105" ht="15" customHeight="1">
      <c r="A29" s="185"/>
      <c r="B29" s="14"/>
      <c r="C29" s="110"/>
      <c r="D29" s="110"/>
      <c r="E29" s="110"/>
      <c r="F29" s="110"/>
      <c r="G29" s="44"/>
      <c r="H29" s="44"/>
      <c r="I29" s="44"/>
      <c r="J29" s="44"/>
      <c r="K29" s="44"/>
      <c r="L29" s="44"/>
      <c r="M29" s="44"/>
      <c r="N29" s="44"/>
      <c r="O29" s="44"/>
      <c r="P29" s="44"/>
      <c r="Q29" s="44"/>
      <c r="R29" s="44"/>
      <c r="S29" s="44"/>
      <c r="T29" s="44"/>
      <c r="U29" s="44"/>
      <c r="V29" s="44"/>
      <c r="W29" s="14"/>
      <c r="X29" s="14"/>
      <c r="Y29" s="14"/>
      <c r="Z29" s="14"/>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row>
    <row r="30" spans="1:105" ht="15" customHeight="1">
      <c r="A30" s="185"/>
      <c r="B30" s="14"/>
      <c r="C30" s="110"/>
      <c r="D30" s="110"/>
      <c r="E30" s="110"/>
      <c r="F30" s="110"/>
      <c r="G30" s="1328"/>
      <c r="H30" s="1328"/>
      <c r="I30" s="2"/>
      <c r="J30" s="1328" t="s">
        <v>442</v>
      </c>
      <c r="K30" s="1328"/>
      <c r="L30" s="1328"/>
      <c r="M30" s="1328"/>
      <c r="N30" s="1328"/>
      <c r="O30" s="1328"/>
      <c r="P30" s="1328"/>
      <c r="Q30" s="1328"/>
      <c r="R30" s="1328"/>
      <c r="S30" s="1328"/>
      <c r="T30" s="1328"/>
      <c r="U30" s="1328"/>
      <c r="V30" s="1328"/>
      <c r="W30" s="14"/>
      <c r="X30" s="2"/>
      <c r="Y30" s="2"/>
      <c r="Z30" s="2"/>
      <c r="AA30" s="1007"/>
      <c r="AB30" s="1007"/>
      <c r="AC30" s="1007"/>
      <c r="AD30" s="1007"/>
      <c r="AE30" s="1007"/>
      <c r="AF30" s="2"/>
      <c r="AG30" s="190" t="s">
        <v>441</v>
      </c>
      <c r="AH30" s="190"/>
      <c r="AI30" s="190"/>
      <c r="AJ30" s="190"/>
      <c r="AK30" s="2"/>
      <c r="AL30" s="14"/>
      <c r="AM30" s="14"/>
      <c r="AN30" s="14"/>
      <c r="AO30" s="44"/>
      <c r="AP30" s="190"/>
      <c r="AQ30" s="190"/>
      <c r="AR30" s="190"/>
      <c r="AS30" s="190"/>
      <c r="AT30" s="44"/>
      <c r="AU30" s="14"/>
      <c r="AV30" s="14"/>
      <c r="AW30" s="14"/>
      <c r="AX30" s="44"/>
      <c r="AY30" s="190"/>
      <c r="AZ30" s="190"/>
      <c r="BA30" s="190"/>
      <c r="BB30" s="190"/>
      <c r="BC30" s="2"/>
      <c r="BD30" s="14"/>
      <c r="BE30" s="14"/>
      <c r="BF30" s="14"/>
      <c r="BG30" s="44"/>
      <c r="BH30" s="110"/>
      <c r="BI30" s="110"/>
      <c r="BJ30" s="110"/>
      <c r="BK30" s="110"/>
      <c r="BL30" s="110"/>
      <c r="BM30" s="110"/>
      <c r="BN30" s="110"/>
      <c r="BO30" s="110"/>
      <c r="BP30" s="14"/>
      <c r="BQ30" s="14"/>
      <c r="BR30" s="14"/>
      <c r="BS30" s="14"/>
      <c r="BT30" s="110"/>
      <c r="BU30" s="110"/>
      <c r="BV30" s="14"/>
      <c r="BW30" s="14"/>
      <c r="BX30" s="14"/>
      <c r="BY30" s="110"/>
      <c r="BZ30" s="110"/>
      <c r="CA30" s="14"/>
      <c r="CB30" s="14"/>
      <c r="CC30" s="110"/>
      <c r="CD30" s="110"/>
      <c r="CE30" s="14"/>
      <c r="CF30" s="14"/>
      <c r="CG30" s="14"/>
      <c r="CH30" s="110"/>
      <c r="CI30" s="190"/>
      <c r="CJ30" s="190"/>
      <c r="CK30" s="190"/>
      <c r="CL30" s="190"/>
      <c r="CM30" s="14"/>
      <c r="CN30" s="14"/>
      <c r="CO30" s="14"/>
      <c r="CP30" s="14"/>
      <c r="CQ30" s="189"/>
      <c r="CR30" s="190"/>
      <c r="CS30" s="190"/>
      <c r="CT30" s="190"/>
      <c r="CU30" s="190"/>
      <c r="CV30" s="110"/>
      <c r="CW30" s="14"/>
      <c r="CX30" s="14"/>
      <c r="CY30" s="14"/>
      <c r="CZ30" s="110"/>
      <c r="DA30" s="14"/>
    </row>
    <row r="31" spans="1:105" ht="15" customHeight="1">
      <c r="A31" s="185"/>
      <c r="B31" s="14"/>
      <c r="C31" s="110"/>
      <c r="D31" s="110"/>
      <c r="E31" s="110"/>
      <c r="F31" s="110"/>
      <c r="G31" s="1328"/>
      <c r="H31" s="1328"/>
      <c r="I31" s="2"/>
      <c r="J31" s="1328"/>
      <c r="K31" s="1328"/>
      <c r="L31" s="1328"/>
      <c r="M31" s="1328"/>
      <c r="N31" s="1328"/>
      <c r="O31" s="1328"/>
      <c r="P31" s="1328"/>
      <c r="Q31" s="1328"/>
      <c r="R31" s="1328"/>
      <c r="S31" s="1328"/>
      <c r="T31" s="1328"/>
      <c r="U31" s="1328"/>
      <c r="V31" s="1328"/>
      <c r="W31" s="14"/>
      <c r="X31" s="2"/>
      <c r="Y31" s="2"/>
      <c r="Z31" s="2"/>
      <c r="AA31" s="1007"/>
      <c r="AB31" s="1007"/>
      <c r="AC31" s="1007"/>
      <c r="AD31" s="1007"/>
      <c r="AE31" s="1007"/>
      <c r="AF31" s="2"/>
      <c r="AG31" s="190" t="s">
        <v>443</v>
      </c>
      <c r="AH31" s="190"/>
      <c r="AI31" s="190"/>
      <c r="AJ31" s="190"/>
      <c r="AK31" s="2"/>
      <c r="AL31" s="14"/>
      <c r="AM31" s="14"/>
      <c r="AN31" s="14"/>
      <c r="AO31" s="44"/>
      <c r="AP31" s="190"/>
      <c r="AQ31" s="190"/>
      <c r="AR31" s="190"/>
      <c r="AS31" s="190"/>
      <c r="AT31" s="44"/>
      <c r="AU31" s="14"/>
      <c r="AV31" s="14"/>
      <c r="AW31" s="14"/>
      <c r="AX31" s="44"/>
      <c r="AY31" s="190"/>
      <c r="AZ31" s="190"/>
      <c r="BA31" s="190"/>
      <c r="BB31" s="190"/>
      <c r="BC31" s="2"/>
      <c r="BD31" s="14"/>
      <c r="BE31" s="14"/>
      <c r="BF31" s="14"/>
      <c r="BG31" s="44"/>
      <c r="BH31" s="110"/>
      <c r="BI31" s="110"/>
      <c r="BJ31" s="110"/>
      <c r="BK31" s="110"/>
      <c r="BL31" s="110"/>
      <c r="BM31" s="110"/>
      <c r="BN31" s="110"/>
      <c r="BO31" s="110"/>
      <c r="BP31" s="14"/>
      <c r="BQ31" s="14"/>
      <c r="BR31" s="14"/>
      <c r="BS31" s="14"/>
      <c r="BT31" s="110"/>
      <c r="BU31" s="110"/>
      <c r="BV31" s="14"/>
      <c r="BW31" s="14"/>
      <c r="BX31" s="14"/>
      <c r="BY31" s="110"/>
      <c r="BZ31" s="110"/>
      <c r="CA31" s="14"/>
      <c r="CB31" s="14"/>
      <c r="CC31" s="110"/>
      <c r="CD31" s="110"/>
      <c r="CE31" s="14"/>
      <c r="CF31" s="14"/>
      <c r="CG31" s="14"/>
      <c r="CH31" s="110"/>
      <c r="CI31" s="190"/>
      <c r="CJ31" s="190"/>
      <c r="CK31" s="190"/>
      <c r="CL31" s="190"/>
      <c r="CM31" s="14"/>
      <c r="CN31" s="14"/>
      <c r="CO31" s="14"/>
      <c r="CP31" s="14"/>
      <c r="CQ31" s="189"/>
      <c r="CR31" s="190"/>
      <c r="CS31" s="190"/>
      <c r="CT31" s="190"/>
      <c r="CU31" s="190"/>
      <c r="CV31" s="110"/>
      <c r="CW31" s="14"/>
      <c r="CX31" s="14"/>
      <c r="CY31" s="14"/>
      <c r="CZ31" s="110"/>
      <c r="DA31" s="14"/>
    </row>
    <row r="32" spans="1:105" ht="15" customHeight="1">
      <c r="A32" s="185"/>
      <c r="B32" s="14"/>
      <c r="C32" s="110"/>
      <c r="D32" s="110"/>
      <c r="E32" s="110"/>
      <c r="F32" s="110"/>
      <c r="G32" s="1328"/>
      <c r="H32" s="1328"/>
      <c r="I32" s="2"/>
      <c r="J32" s="1328"/>
      <c r="K32" s="1328"/>
      <c r="L32" s="1328"/>
      <c r="M32" s="1328"/>
      <c r="N32" s="1328"/>
      <c r="O32" s="1328"/>
      <c r="P32" s="1328"/>
      <c r="Q32" s="1328"/>
      <c r="R32" s="1328"/>
      <c r="S32" s="1328"/>
      <c r="T32" s="1328"/>
      <c r="U32" s="1328"/>
      <c r="V32" s="1328"/>
      <c r="W32" s="14"/>
      <c r="X32" s="2"/>
      <c r="Y32" s="2"/>
      <c r="Z32" s="2"/>
      <c r="AA32" s="1007"/>
      <c r="AB32" s="1007"/>
      <c r="AC32" s="1007"/>
      <c r="AD32" s="1007"/>
      <c r="AE32" s="1007"/>
      <c r="AF32" s="2"/>
      <c r="AG32" s="190" t="s">
        <v>444</v>
      </c>
      <c r="AH32" s="190"/>
      <c r="AI32" s="190"/>
      <c r="AJ32" s="190"/>
      <c r="AK32" s="2"/>
      <c r="AL32" s="14"/>
      <c r="AM32" s="14"/>
      <c r="AN32" s="14"/>
      <c r="AO32" s="44"/>
      <c r="AP32" s="190"/>
      <c r="AQ32" s="190"/>
      <c r="AR32" s="190"/>
      <c r="AS32" s="190"/>
      <c r="AT32" s="44"/>
      <c r="AU32" s="14"/>
      <c r="AV32" s="14"/>
      <c r="AW32" s="14"/>
      <c r="AX32" s="44"/>
      <c r="AY32" s="190"/>
      <c r="AZ32" s="190"/>
      <c r="BA32" s="190"/>
      <c r="BB32" s="190"/>
      <c r="BC32" s="2"/>
      <c r="BD32" s="14"/>
      <c r="BE32" s="14"/>
      <c r="BF32" s="14"/>
      <c r="BG32" s="44"/>
      <c r="BH32" s="110"/>
      <c r="BI32" s="110"/>
      <c r="BJ32" s="110"/>
      <c r="BK32" s="110"/>
      <c r="BL32" s="110"/>
      <c r="BM32" s="110"/>
      <c r="BN32" s="110"/>
      <c r="BO32" s="110"/>
      <c r="BP32" s="14"/>
      <c r="BQ32" s="14"/>
      <c r="BR32" s="14"/>
      <c r="BS32" s="14"/>
      <c r="BT32" s="110"/>
      <c r="BU32" s="110"/>
      <c r="BV32" s="14"/>
      <c r="BW32" s="14"/>
      <c r="BX32" s="14"/>
      <c r="BY32" s="110"/>
      <c r="BZ32" s="110"/>
      <c r="CA32" s="14"/>
      <c r="CB32" s="14"/>
      <c r="CC32" s="110"/>
      <c r="CD32" s="110"/>
      <c r="CE32" s="14"/>
      <c r="CF32" s="14"/>
      <c r="CG32" s="14"/>
      <c r="CH32" s="110"/>
      <c r="CI32" s="190"/>
      <c r="CJ32" s="190"/>
      <c r="CK32" s="190"/>
      <c r="CL32" s="190"/>
      <c r="CM32" s="14"/>
      <c r="CN32" s="14"/>
      <c r="CO32" s="14"/>
      <c r="CP32" s="14"/>
      <c r="CQ32" s="189"/>
      <c r="CR32" s="190"/>
      <c r="CS32" s="190"/>
      <c r="CT32" s="190"/>
      <c r="CU32" s="190"/>
      <c r="CV32" s="110"/>
      <c r="CW32" s="14"/>
      <c r="CX32" s="14"/>
      <c r="CY32" s="14"/>
      <c r="CZ32" s="110"/>
      <c r="DA32" s="14"/>
    </row>
    <row r="33" spans="1:105" ht="15" customHeight="1">
      <c r="A33" s="185"/>
      <c r="B33" s="14"/>
      <c r="C33" s="110"/>
      <c r="D33" s="110"/>
      <c r="E33" s="110"/>
      <c r="F33" s="110"/>
      <c r="G33" s="1328"/>
      <c r="H33" s="1328"/>
      <c r="I33" s="2"/>
      <c r="J33" s="1328"/>
      <c r="K33" s="1328"/>
      <c r="L33" s="1328"/>
      <c r="M33" s="1328"/>
      <c r="N33" s="1328"/>
      <c r="O33" s="1328"/>
      <c r="P33" s="1328"/>
      <c r="Q33" s="1328"/>
      <c r="R33" s="1328"/>
      <c r="S33" s="1328"/>
      <c r="T33" s="1328"/>
      <c r="U33" s="1328"/>
      <c r="V33" s="1328"/>
      <c r="W33" s="14"/>
      <c r="X33" s="2"/>
      <c r="Y33" s="2"/>
      <c r="Z33" s="2"/>
      <c r="AA33" s="1007"/>
      <c r="AB33" s="1007"/>
      <c r="AC33" s="1007"/>
      <c r="AD33" s="1007"/>
      <c r="AE33" s="1007"/>
      <c r="AF33" s="2"/>
      <c r="AG33" s="190" t="s">
        <v>445</v>
      </c>
      <c r="AH33" s="190"/>
      <c r="AI33" s="190"/>
      <c r="AJ33" s="190"/>
      <c r="AK33" s="2"/>
      <c r="AL33" s="14"/>
      <c r="AM33" s="14"/>
      <c r="AN33" s="14"/>
      <c r="AO33" s="44"/>
      <c r="AP33" s="190"/>
      <c r="AQ33" s="190"/>
      <c r="AR33" s="190"/>
      <c r="AS33" s="190"/>
      <c r="AT33" s="44"/>
      <c r="AU33" s="14"/>
      <c r="AV33" s="14"/>
      <c r="AW33" s="14"/>
      <c r="AX33" s="44"/>
      <c r="AY33" s="190"/>
      <c r="AZ33" s="190"/>
      <c r="BA33" s="190"/>
      <c r="BB33" s="190"/>
      <c r="BC33" s="2"/>
      <c r="BD33" s="14"/>
      <c r="BE33" s="14"/>
      <c r="BF33" s="14"/>
      <c r="BG33" s="44"/>
      <c r="BH33" s="110"/>
      <c r="BI33" s="110"/>
      <c r="BJ33" s="110"/>
      <c r="BK33" s="110"/>
      <c r="BL33" s="110"/>
      <c r="BM33" s="110"/>
      <c r="BN33" s="110"/>
      <c r="BO33" s="110"/>
      <c r="BP33" s="14"/>
      <c r="BQ33" s="14"/>
      <c r="BR33" s="14"/>
      <c r="BS33" s="14"/>
      <c r="BT33" s="110"/>
      <c r="BU33" s="110"/>
      <c r="BV33" s="14"/>
      <c r="BW33" s="14"/>
      <c r="BX33" s="14"/>
      <c r="BY33" s="110"/>
      <c r="BZ33" s="110"/>
      <c r="CA33" s="14"/>
      <c r="CB33" s="14"/>
      <c r="CC33" s="110"/>
      <c r="CD33" s="110"/>
      <c r="CE33" s="14"/>
      <c r="CF33" s="14"/>
      <c r="CG33" s="14"/>
      <c r="CH33" s="110"/>
      <c r="CI33" s="190"/>
      <c r="CJ33" s="190"/>
      <c r="CK33" s="190"/>
      <c r="CL33" s="190"/>
      <c r="CM33" s="14"/>
      <c r="CN33" s="14"/>
      <c r="CO33" s="14"/>
      <c r="CP33" s="14"/>
      <c r="CQ33" s="189"/>
      <c r="CR33" s="190"/>
      <c r="CS33" s="190"/>
      <c r="CT33" s="190"/>
      <c r="CU33" s="190"/>
      <c r="CV33" s="110"/>
      <c r="CW33" s="14"/>
      <c r="CX33" s="14"/>
      <c r="CY33" s="14"/>
      <c r="CZ33" s="110"/>
      <c r="DA33" s="14"/>
    </row>
    <row r="34" spans="1:105" ht="15" customHeight="1">
      <c r="A34" s="185"/>
      <c r="B34" s="14"/>
      <c r="C34" s="110"/>
      <c r="D34" s="110"/>
      <c r="E34" s="110"/>
      <c r="F34" s="110"/>
      <c r="G34" s="44"/>
      <c r="H34" s="44"/>
      <c r="I34" s="44"/>
      <c r="J34" s="44"/>
      <c r="K34" s="44"/>
      <c r="L34" s="44"/>
      <c r="M34" s="44"/>
      <c r="N34" s="44"/>
      <c r="O34" s="44"/>
      <c r="P34" s="44"/>
      <c r="Q34" s="44"/>
      <c r="R34" s="44"/>
      <c r="S34" s="44"/>
      <c r="T34" s="44"/>
      <c r="U34" s="44"/>
      <c r="V34" s="44"/>
      <c r="W34" s="14"/>
      <c r="X34" s="14"/>
      <c r="Y34" s="14"/>
      <c r="Z34" s="14"/>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row>
    <row r="35" spans="1:105" ht="15" customHeight="1">
      <c r="A35" s="185"/>
      <c r="B35" s="14"/>
      <c r="C35" s="110"/>
      <c r="D35" s="110"/>
      <c r="E35" s="110"/>
      <c r="F35" s="110"/>
      <c r="G35" s="1328"/>
      <c r="H35" s="1328"/>
      <c r="I35" s="2"/>
      <c r="J35" s="1328" t="s">
        <v>553</v>
      </c>
      <c r="K35" s="1328"/>
      <c r="L35" s="1328"/>
      <c r="M35" s="1328"/>
      <c r="N35" s="1328"/>
      <c r="O35" s="1328"/>
      <c r="P35" s="1328"/>
      <c r="Q35" s="1328"/>
      <c r="R35" s="1328"/>
      <c r="S35" s="1328"/>
      <c r="T35" s="1328"/>
      <c r="U35" s="1328"/>
      <c r="V35" s="1328"/>
      <c r="W35" s="14"/>
      <c r="X35" s="2"/>
      <c r="Y35" s="2"/>
      <c r="Z35" s="2"/>
      <c r="AA35" s="1007" t="s">
        <v>596</v>
      </c>
      <c r="AB35" s="1007"/>
      <c r="AC35" s="1007"/>
      <c r="AD35" s="1007"/>
      <c r="AE35" s="1007"/>
      <c r="AF35" s="2"/>
      <c r="AG35" s="1330"/>
      <c r="AH35" s="1331"/>
      <c r="AI35" s="1331"/>
      <c r="AJ35" s="1331"/>
      <c r="AK35" s="2"/>
      <c r="AL35" s="1328" t="s">
        <v>26</v>
      </c>
      <c r="AM35" s="1328"/>
      <c r="AN35" s="1328"/>
      <c r="AO35" s="44"/>
      <c r="AP35" s="1330"/>
      <c r="AQ35" s="1331"/>
      <c r="AR35" s="1331"/>
      <c r="AS35" s="1331"/>
      <c r="AT35" s="44"/>
      <c r="AU35" s="1328" t="s">
        <v>27</v>
      </c>
      <c r="AV35" s="1328"/>
      <c r="AW35" s="1328"/>
      <c r="AX35" s="44"/>
      <c r="AY35" s="1330"/>
      <c r="AZ35" s="1331"/>
      <c r="BA35" s="1331"/>
      <c r="BB35" s="1331"/>
      <c r="BC35" s="2"/>
      <c r="BD35" s="1328" t="s">
        <v>28</v>
      </c>
      <c r="BE35" s="1328"/>
      <c r="BF35" s="1328"/>
      <c r="BG35" s="44"/>
      <c r="BH35" s="1329" t="s">
        <v>105</v>
      </c>
      <c r="BI35" s="1329"/>
      <c r="BJ35" s="1332"/>
      <c r="BK35" s="1332"/>
      <c r="BL35" s="1332"/>
      <c r="BM35" s="1332"/>
      <c r="BN35" s="1329" t="s">
        <v>103</v>
      </c>
      <c r="BO35" s="1329"/>
      <c r="BP35" s="14"/>
      <c r="BQ35" s="14"/>
      <c r="BR35" s="14"/>
      <c r="BS35" s="14"/>
      <c r="BT35" s="110"/>
      <c r="BU35" s="1007" t="s">
        <v>129</v>
      </c>
      <c r="BV35" s="1007"/>
      <c r="BW35" s="1007"/>
      <c r="BX35" s="1007"/>
      <c r="BY35" s="14"/>
      <c r="BZ35" s="110"/>
      <c r="CA35" s="14"/>
      <c r="CB35" s="14"/>
      <c r="CC35" s="110"/>
      <c r="CD35" s="1007" t="s">
        <v>130</v>
      </c>
      <c r="CE35" s="1007"/>
      <c r="CF35" s="1007"/>
      <c r="CG35" s="1007"/>
      <c r="CH35" s="110"/>
      <c r="CI35" s="1330"/>
      <c r="CJ35" s="1331"/>
      <c r="CK35" s="1331"/>
      <c r="CL35" s="1331"/>
      <c r="CM35" s="14"/>
      <c r="CN35" s="1328" t="s">
        <v>121</v>
      </c>
      <c r="CO35" s="1328"/>
      <c r="CP35" s="1328"/>
      <c r="CQ35" s="189">
        <v>0</v>
      </c>
      <c r="CR35" s="1330"/>
      <c r="CS35" s="1331"/>
      <c r="CT35" s="1331"/>
      <c r="CU35" s="1331"/>
      <c r="CV35" s="110"/>
      <c r="CW35" s="1328" t="s">
        <v>122</v>
      </c>
      <c r="CX35" s="1328"/>
      <c r="CY35" s="1328"/>
      <c r="CZ35" s="110"/>
      <c r="DA35" s="14"/>
    </row>
    <row r="36" spans="1:105" ht="9.75" customHeight="1">
      <c r="A36" s="18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10"/>
      <c r="AR36" s="14"/>
      <c r="AS36" s="14"/>
      <c r="AT36" s="14"/>
      <c r="AU36" s="14"/>
      <c r="AV36" s="14"/>
      <c r="AW36" s="14"/>
      <c r="AX36" s="14"/>
      <c r="AY36" s="190"/>
      <c r="AZ36" s="191"/>
      <c r="BA36" s="191"/>
      <c r="BB36" s="190"/>
      <c r="BC36" s="14"/>
      <c r="BD36" s="14"/>
      <c r="BE36" s="14"/>
      <c r="BF36" s="14"/>
      <c r="BG36" s="14"/>
      <c r="BH36" s="14"/>
      <c r="BI36" s="14"/>
      <c r="BJ36" s="14"/>
      <c r="BK36" s="14"/>
      <c r="BL36" s="14"/>
      <c r="BM36" s="14"/>
      <c r="BN36" s="14"/>
      <c r="BO36" s="14"/>
      <c r="BP36" s="14"/>
      <c r="BQ36" s="14"/>
      <c r="BR36" s="14"/>
      <c r="BS36" s="110"/>
      <c r="BT36" s="110"/>
      <c r="BU36" s="110"/>
      <c r="BV36" s="110"/>
      <c r="BW36" s="110"/>
      <c r="BX36" s="110"/>
      <c r="BY36" s="110"/>
      <c r="BZ36" s="110"/>
      <c r="CA36" s="110"/>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row>
    <row r="37" spans="1:105" ht="24.75" customHeight="1">
      <c r="A37" s="185"/>
      <c r="B37" s="110"/>
      <c r="C37" s="110"/>
      <c r="D37" s="110"/>
      <c r="E37" s="192"/>
      <c r="F37" s="693" t="s">
        <v>446</v>
      </c>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188"/>
      <c r="AE37" s="187"/>
      <c r="AF37" s="683" t="s">
        <v>448</v>
      </c>
      <c r="AG37" s="683"/>
      <c r="AH37" s="683"/>
      <c r="AI37" s="683"/>
      <c r="AJ37" s="683"/>
      <c r="AK37" s="683"/>
      <c r="AL37" s="683"/>
      <c r="AM37" s="683"/>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683"/>
      <c r="BS37" s="683"/>
      <c r="BT37" s="683"/>
      <c r="BU37" s="683"/>
      <c r="BV37" s="683"/>
      <c r="BW37" s="683"/>
      <c r="BX37" s="683"/>
      <c r="BY37" s="683"/>
      <c r="BZ37" s="683"/>
      <c r="CA37" s="683"/>
      <c r="CB37" s="683"/>
      <c r="CC37" s="683"/>
      <c r="CD37" s="683"/>
      <c r="CE37" s="683"/>
      <c r="CF37" s="683"/>
      <c r="CG37" s="683"/>
      <c r="CH37" s="683"/>
      <c r="CI37" s="683"/>
      <c r="CJ37" s="683"/>
      <c r="CK37" s="683"/>
      <c r="CL37" s="683"/>
      <c r="CM37" s="683"/>
      <c r="CN37" s="683"/>
      <c r="CO37" s="683"/>
      <c r="CP37" s="683"/>
      <c r="CQ37" s="683"/>
      <c r="CR37" s="683"/>
      <c r="CS37" s="683"/>
      <c r="CT37" s="683"/>
      <c r="CU37" s="683"/>
      <c r="CV37" s="683"/>
      <c r="CW37" s="683"/>
      <c r="CX37" s="683"/>
      <c r="CY37" s="20"/>
      <c r="CZ37" s="4"/>
      <c r="DA37" s="4"/>
    </row>
    <row r="38" spans="1:105" ht="24.75" customHeight="1">
      <c r="A38" s="185"/>
      <c r="B38" s="110"/>
      <c r="C38" s="110"/>
      <c r="D38" s="110"/>
      <c r="E38" s="192"/>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188"/>
      <c r="AE38" s="187"/>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688"/>
      <c r="BK38" s="688"/>
      <c r="BL38" s="688"/>
      <c r="BM38" s="688"/>
      <c r="BN38" s="688"/>
      <c r="BO38" s="688"/>
      <c r="BP38" s="688"/>
      <c r="BQ38" s="688"/>
      <c r="BR38" s="688"/>
      <c r="BS38" s="688"/>
      <c r="BT38" s="688"/>
      <c r="BU38" s="688"/>
      <c r="BV38" s="688"/>
      <c r="BW38" s="688"/>
      <c r="BX38" s="688"/>
      <c r="BY38" s="688"/>
      <c r="BZ38" s="688"/>
      <c r="CA38" s="688"/>
      <c r="CB38" s="688"/>
      <c r="CC38" s="688"/>
      <c r="CD38" s="688"/>
      <c r="CE38" s="688"/>
      <c r="CF38" s="688"/>
      <c r="CG38" s="688"/>
      <c r="CH38" s="688"/>
      <c r="CI38" s="688"/>
      <c r="CJ38" s="688"/>
      <c r="CK38" s="688"/>
      <c r="CL38" s="688"/>
      <c r="CM38" s="688"/>
      <c r="CN38" s="688"/>
      <c r="CO38" s="688"/>
      <c r="CP38" s="688"/>
      <c r="CQ38" s="688"/>
      <c r="CR38" s="688"/>
      <c r="CS38" s="688"/>
      <c r="CT38" s="688"/>
      <c r="CU38" s="688"/>
      <c r="CV38" s="688"/>
      <c r="CW38" s="688"/>
      <c r="CX38" s="688"/>
      <c r="CY38" s="194"/>
      <c r="CZ38" s="178"/>
      <c r="DA38" s="178"/>
    </row>
    <row r="39" spans="1:105" ht="7.5" customHeight="1">
      <c r="A39" s="185"/>
      <c r="B39" s="110"/>
      <c r="C39" s="109"/>
      <c r="D39" s="109"/>
      <c r="E39" s="187"/>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187"/>
      <c r="AE39" s="187"/>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178"/>
      <c r="DA39" s="178"/>
    </row>
    <row r="40" spans="1:105" ht="24.75" customHeight="1">
      <c r="A40" s="185"/>
      <c r="B40" s="110"/>
      <c r="C40" s="110"/>
      <c r="D40" s="110"/>
      <c r="E40" s="192"/>
      <c r="F40" s="693" t="s">
        <v>447</v>
      </c>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1335"/>
      <c r="AE40" s="1336"/>
      <c r="AF40" s="1336"/>
      <c r="AG40" s="1336"/>
      <c r="AH40" s="1336"/>
      <c r="AI40" s="1336"/>
      <c r="AJ40" s="1336"/>
      <c r="AK40" s="1336"/>
      <c r="AL40" s="1336"/>
      <c r="AM40" s="1336"/>
      <c r="AN40" s="1336"/>
      <c r="AO40" s="1336"/>
      <c r="AP40" s="1336"/>
      <c r="AQ40" s="1336"/>
      <c r="AR40" s="1336"/>
      <c r="AS40" s="1336"/>
      <c r="AT40" s="1336"/>
      <c r="AU40" s="1336"/>
      <c r="AV40" s="1336"/>
      <c r="AW40" s="1336"/>
      <c r="AX40" s="1336"/>
      <c r="AY40" s="1336"/>
      <c r="AZ40" s="1336"/>
      <c r="BA40" s="1336"/>
      <c r="BB40" s="1336"/>
      <c r="BC40" s="1336"/>
      <c r="BD40" s="1336"/>
      <c r="BE40" s="1336"/>
      <c r="BF40" s="1336"/>
      <c r="BG40" s="1336"/>
      <c r="BH40" s="1336"/>
      <c r="BI40" s="1336"/>
      <c r="BJ40" s="1336"/>
      <c r="BK40" s="1336"/>
      <c r="BL40" s="1336"/>
      <c r="BM40" s="1336"/>
      <c r="BN40" s="1336"/>
      <c r="BO40" s="1336"/>
      <c r="BP40" s="1336"/>
      <c r="BQ40" s="1336"/>
      <c r="BR40" s="1336"/>
      <c r="BS40" s="1336"/>
      <c r="BT40" s="1336"/>
      <c r="BU40" s="1336"/>
      <c r="BV40" s="1336"/>
      <c r="BW40" s="1336"/>
      <c r="BX40" s="1336"/>
      <c r="BY40" s="1336"/>
      <c r="BZ40" s="1336"/>
      <c r="CA40" s="1336"/>
      <c r="CB40" s="1336"/>
      <c r="CC40" s="1336"/>
      <c r="CD40" s="1336"/>
      <c r="CE40" s="1336"/>
      <c r="CF40" s="1336"/>
      <c r="CG40" s="1336"/>
      <c r="CH40" s="1336"/>
      <c r="CI40" s="1336"/>
      <c r="CJ40" s="1336"/>
      <c r="CK40" s="1336"/>
      <c r="CL40" s="1336"/>
      <c r="CM40" s="1336"/>
      <c r="CN40" s="1336"/>
      <c r="CO40" s="1336"/>
      <c r="CP40" s="1336"/>
      <c r="CQ40" s="1336"/>
      <c r="CR40" s="1336"/>
      <c r="CS40" s="1336"/>
      <c r="CT40" s="1336"/>
      <c r="CU40" s="1336"/>
      <c r="CV40" s="1336"/>
      <c r="CW40" s="1336"/>
      <c r="CX40" s="1336"/>
      <c r="CY40" s="194"/>
      <c r="CZ40" s="178"/>
      <c r="DA40" s="178"/>
    </row>
    <row r="41" spans="1:105" ht="8.25" customHeight="1">
      <c r="A41" s="185"/>
      <c r="B41" s="110"/>
      <c r="C41" s="110"/>
      <c r="D41" s="110"/>
      <c r="E41" s="254"/>
      <c r="F41" s="32"/>
      <c r="G41" s="32"/>
      <c r="H41" s="32"/>
      <c r="I41" s="32"/>
      <c r="J41" s="32"/>
      <c r="K41" s="32"/>
      <c r="L41" s="32"/>
      <c r="M41" s="32"/>
      <c r="N41" s="32"/>
      <c r="O41" s="32"/>
      <c r="P41" s="32"/>
      <c r="Q41" s="32"/>
      <c r="R41" s="32"/>
      <c r="S41" s="32"/>
      <c r="T41" s="32"/>
      <c r="U41" s="32"/>
      <c r="V41" s="32"/>
      <c r="W41" s="32"/>
      <c r="X41" s="32"/>
      <c r="Y41" s="32"/>
      <c r="Z41" s="32"/>
      <c r="AA41" s="32"/>
      <c r="AB41" s="32"/>
      <c r="AC41" s="32"/>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435"/>
      <c r="CZ41" s="178"/>
      <c r="DA41" s="178"/>
    </row>
    <row r="42" spans="1:105" ht="173.25" customHeight="1">
      <c r="A42" s="185"/>
      <c r="B42" s="110"/>
      <c r="C42" s="110"/>
      <c r="D42" s="110"/>
      <c r="E42" s="243"/>
      <c r="F42" s="1338"/>
      <c r="G42" s="1338"/>
      <c r="H42" s="1338"/>
      <c r="I42" s="1338"/>
      <c r="J42" s="1338"/>
      <c r="K42" s="1338"/>
      <c r="L42" s="1338"/>
      <c r="M42" s="1338"/>
      <c r="N42" s="1338"/>
      <c r="O42" s="1338"/>
      <c r="P42" s="1338"/>
      <c r="Q42" s="1338"/>
      <c r="R42" s="1338"/>
      <c r="S42" s="1338"/>
      <c r="T42" s="1338"/>
      <c r="U42" s="1338"/>
      <c r="V42" s="1338"/>
      <c r="W42" s="1338"/>
      <c r="X42" s="1338"/>
      <c r="Y42" s="1338"/>
      <c r="Z42" s="1338"/>
      <c r="AA42" s="1338"/>
      <c r="AB42" s="1338"/>
      <c r="AC42" s="1338"/>
      <c r="AD42" s="1338"/>
      <c r="AE42" s="1338"/>
      <c r="AF42" s="1338"/>
      <c r="AG42" s="1338"/>
      <c r="AH42" s="1338"/>
      <c r="AI42" s="1338"/>
      <c r="AJ42" s="1338"/>
      <c r="AK42" s="1338"/>
      <c r="AL42" s="1338"/>
      <c r="AM42" s="1338"/>
      <c r="AN42" s="1338"/>
      <c r="AO42" s="1338"/>
      <c r="AP42" s="1338"/>
      <c r="AQ42" s="1338"/>
      <c r="AR42" s="1338"/>
      <c r="AS42" s="1338"/>
      <c r="AT42" s="1338"/>
      <c r="AU42" s="1338"/>
      <c r="AV42" s="1338"/>
      <c r="AW42" s="1338"/>
      <c r="AX42" s="1338"/>
      <c r="AY42" s="1338"/>
      <c r="AZ42" s="1338"/>
      <c r="BA42" s="1338"/>
      <c r="BB42" s="1338"/>
      <c r="BC42" s="1338"/>
      <c r="BD42" s="1338"/>
      <c r="BE42" s="1338"/>
      <c r="BF42" s="1338"/>
      <c r="BG42" s="1338"/>
      <c r="BH42" s="1338"/>
      <c r="BI42" s="1338"/>
      <c r="BJ42" s="1338"/>
      <c r="BK42" s="1338"/>
      <c r="BL42" s="1338"/>
      <c r="BM42" s="1338"/>
      <c r="BN42" s="1338"/>
      <c r="BO42" s="1338"/>
      <c r="BP42" s="1338"/>
      <c r="BQ42" s="1338"/>
      <c r="BR42" s="1338"/>
      <c r="BS42" s="1338"/>
      <c r="BT42" s="1338"/>
      <c r="BU42" s="1338"/>
      <c r="BV42" s="1338"/>
      <c r="BW42" s="1338"/>
      <c r="BX42" s="1338"/>
      <c r="BY42" s="1338"/>
      <c r="BZ42" s="1338"/>
      <c r="CA42" s="1338"/>
      <c r="CB42" s="1338"/>
      <c r="CC42" s="1338"/>
      <c r="CD42" s="1338"/>
      <c r="CE42" s="1338"/>
      <c r="CF42" s="1338"/>
      <c r="CG42" s="1338"/>
      <c r="CH42" s="1338"/>
      <c r="CI42" s="1338"/>
      <c r="CJ42" s="1338"/>
      <c r="CK42" s="1338"/>
      <c r="CL42" s="1338"/>
      <c r="CM42" s="1338"/>
      <c r="CN42" s="1338"/>
      <c r="CO42" s="1338"/>
      <c r="CP42" s="1338"/>
      <c r="CQ42" s="1338"/>
      <c r="CR42" s="1338"/>
      <c r="CS42" s="1338"/>
      <c r="CT42" s="1338"/>
      <c r="CU42" s="1338"/>
      <c r="CV42" s="1338"/>
      <c r="CW42" s="1338"/>
      <c r="CX42" s="1338"/>
      <c r="CY42" s="434"/>
      <c r="CZ42" s="178"/>
      <c r="DA42" s="178"/>
    </row>
    <row r="43" spans="2:105" s="229" customFormat="1" ht="18"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row>
    <row r="44" spans="1:105" s="71" customFormat="1" ht="18.75" customHeight="1">
      <c r="A44" s="235"/>
      <c r="B44" s="436"/>
      <c r="C44" s="436"/>
      <c r="D44" s="436"/>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c r="BC44" s="584"/>
      <c r="BD44" s="584"/>
      <c r="BE44" s="584"/>
      <c r="BF44" s="584"/>
      <c r="BG44" s="584"/>
      <c r="BH44" s="584"/>
      <c r="BI44" s="584"/>
      <c r="BJ44" s="584"/>
      <c r="BK44" s="584"/>
      <c r="BL44" s="584"/>
      <c r="BM44" s="584"/>
      <c r="BN44" s="584"/>
      <c r="BO44" s="584"/>
      <c r="BP44" s="584"/>
      <c r="BQ44" s="584"/>
      <c r="BR44" s="584"/>
      <c r="BS44" s="584"/>
      <c r="BT44" s="584"/>
      <c r="BU44" s="584"/>
      <c r="BV44" s="584"/>
      <c r="BW44" s="584"/>
      <c r="BX44" s="584"/>
      <c r="BY44" s="584"/>
      <c r="BZ44" s="584"/>
      <c r="CA44" s="584"/>
      <c r="CB44" s="584"/>
      <c r="CC44" s="584"/>
      <c r="CD44" s="584"/>
      <c r="CE44" s="584"/>
      <c r="CF44" s="584"/>
      <c r="CG44" s="584"/>
      <c r="CH44" s="584"/>
      <c r="CI44" s="584"/>
      <c r="CJ44" s="584"/>
      <c r="CK44" s="584"/>
      <c r="CL44" s="584"/>
      <c r="CM44" s="584"/>
      <c r="CN44" s="584"/>
      <c r="CO44" s="584"/>
      <c r="CP44" s="584"/>
      <c r="CQ44" s="584"/>
      <c r="CR44" s="584"/>
      <c r="CS44" s="584"/>
      <c r="CT44" s="584"/>
      <c r="CU44" s="584"/>
      <c r="CV44" s="584"/>
      <c r="CW44" s="584"/>
      <c r="CX44" s="584"/>
      <c r="CY44" s="584"/>
      <c r="CZ44" s="437"/>
      <c r="DA44" s="437"/>
    </row>
    <row r="45" spans="1:105" s="71" customFormat="1" ht="18.75" customHeight="1">
      <c r="A45" s="235"/>
      <c r="B45" s="436"/>
      <c r="C45" s="436"/>
      <c r="D45" s="436"/>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584"/>
      <c r="AX45" s="584"/>
      <c r="AY45" s="584"/>
      <c r="AZ45" s="584"/>
      <c r="BA45" s="584"/>
      <c r="BB45" s="584"/>
      <c r="BC45" s="584"/>
      <c r="BD45" s="584"/>
      <c r="BE45" s="584"/>
      <c r="BF45" s="584"/>
      <c r="BG45" s="584"/>
      <c r="BH45" s="584"/>
      <c r="BI45" s="584"/>
      <c r="BJ45" s="584"/>
      <c r="BK45" s="584"/>
      <c r="BL45" s="584"/>
      <c r="BM45" s="584"/>
      <c r="BN45" s="584"/>
      <c r="BO45" s="584"/>
      <c r="BP45" s="584"/>
      <c r="BQ45" s="584"/>
      <c r="BR45" s="584"/>
      <c r="BS45" s="584"/>
      <c r="BT45" s="584"/>
      <c r="BU45" s="584"/>
      <c r="BV45" s="584"/>
      <c r="BW45" s="584"/>
      <c r="BX45" s="584"/>
      <c r="BY45" s="584"/>
      <c r="BZ45" s="584"/>
      <c r="CA45" s="584"/>
      <c r="CB45" s="584"/>
      <c r="CC45" s="584"/>
      <c r="CD45" s="584"/>
      <c r="CE45" s="584"/>
      <c r="CF45" s="584"/>
      <c r="CG45" s="584"/>
      <c r="CH45" s="584"/>
      <c r="CI45" s="584"/>
      <c r="CJ45" s="584"/>
      <c r="CK45" s="584"/>
      <c r="CL45" s="584"/>
      <c r="CM45" s="584"/>
      <c r="CN45" s="584"/>
      <c r="CO45" s="584"/>
      <c r="CP45" s="584"/>
      <c r="CQ45" s="584"/>
      <c r="CR45" s="584"/>
      <c r="CS45" s="584"/>
      <c r="CT45" s="584"/>
      <c r="CU45" s="584"/>
      <c r="CV45" s="584"/>
      <c r="CW45" s="584"/>
      <c r="CX45" s="584"/>
      <c r="CY45" s="584"/>
      <c r="CZ45" s="437"/>
      <c r="DA45" s="437"/>
    </row>
    <row r="46" spans="2:105" s="1" customFormat="1" ht="18" customHeight="1">
      <c r="B46" s="2"/>
      <c r="C46" s="2"/>
      <c r="D46" s="2"/>
      <c r="E46" s="1286"/>
      <c r="F46" s="1252"/>
      <c r="G46" s="1252"/>
      <c r="H46" s="1252"/>
      <c r="I46" s="1252"/>
      <c r="J46" s="1149"/>
      <c r="K46" s="1149"/>
      <c r="L46" s="1292"/>
      <c r="M46" s="1333"/>
      <c r="N46" s="1333"/>
      <c r="O46" s="1333"/>
      <c r="P46" s="1286"/>
      <c r="Q46" s="1252"/>
      <c r="R46" s="1252"/>
      <c r="S46" s="1252"/>
      <c r="T46" s="1252"/>
      <c r="U46" s="1252"/>
      <c r="V46" s="1252"/>
      <c r="W46" s="1252"/>
      <c r="X46" s="1252"/>
      <c r="Y46" s="1252"/>
      <c r="Z46" s="1252"/>
      <c r="AA46" s="1286"/>
      <c r="AB46" s="1252"/>
      <c r="AC46" s="1252"/>
      <c r="AD46" s="1252"/>
      <c r="AE46" s="1252"/>
      <c r="AF46" s="1252"/>
      <c r="AG46" s="1252"/>
      <c r="AH46" s="1252"/>
      <c r="AI46" s="1252"/>
      <c r="AJ46" s="1252"/>
      <c r="AK46" s="1252"/>
      <c r="AL46" s="1286"/>
      <c r="AM46" s="1252"/>
      <c r="AN46" s="1252"/>
      <c r="AO46" s="1252"/>
      <c r="AP46" s="1252"/>
      <c r="AQ46" s="1252"/>
      <c r="AR46" s="1252"/>
      <c r="AS46" s="1252"/>
      <c r="AT46" s="1252"/>
      <c r="AU46" s="1252"/>
      <c r="AV46" s="1252"/>
      <c r="AW46" s="1286"/>
      <c r="AX46" s="1252"/>
      <c r="AY46" s="1252"/>
      <c r="AZ46" s="1252"/>
      <c r="BA46" s="1252"/>
      <c r="BB46" s="1252"/>
      <c r="BC46" s="1252"/>
      <c r="BD46" s="1252"/>
      <c r="BE46" s="1252"/>
      <c r="BF46" s="1252"/>
      <c r="BG46" s="1252"/>
      <c r="BH46" s="1286"/>
      <c r="BI46" s="1252"/>
      <c r="BJ46" s="1252"/>
      <c r="BK46" s="1252"/>
      <c r="BL46" s="1252"/>
      <c r="BM46" s="1252"/>
      <c r="BN46" s="1252"/>
      <c r="BO46" s="1252"/>
      <c r="BP46" s="1252"/>
      <c r="BQ46" s="1252"/>
      <c r="BR46" s="1252"/>
      <c r="BS46" s="719"/>
      <c r="BT46" s="719"/>
      <c r="BU46" s="719"/>
      <c r="BV46" s="719"/>
      <c r="BW46" s="719"/>
      <c r="BX46" s="719"/>
      <c r="BY46" s="719"/>
      <c r="BZ46" s="719"/>
      <c r="CA46" s="719"/>
      <c r="CB46" s="719"/>
      <c r="CC46" s="719"/>
      <c r="CD46" s="719"/>
      <c r="CE46" s="719"/>
      <c r="CF46" s="719"/>
      <c r="CG46" s="719"/>
      <c r="CH46" s="719"/>
      <c r="CI46" s="719"/>
      <c r="CJ46" s="719"/>
      <c r="CK46" s="719"/>
      <c r="CL46" s="719"/>
      <c r="CM46" s="719"/>
      <c r="CN46" s="719"/>
      <c r="CO46" s="719"/>
      <c r="CP46" s="719"/>
      <c r="CQ46" s="719"/>
      <c r="CR46" s="719"/>
      <c r="CS46" s="719"/>
      <c r="CT46" s="719"/>
      <c r="CU46" s="719"/>
      <c r="CV46" s="719"/>
      <c r="CW46" s="719"/>
      <c r="CX46" s="719"/>
      <c r="CY46" s="719"/>
      <c r="CZ46" s="2"/>
      <c r="DA46" s="2"/>
    </row>
    <row r="47" spans="2:105" s="1" customFormat="1" ht="59.25" customHeight="1">
      <c r="B47" s="2"/>
      <c r="C47" s="2"/>
      <c r="D47" s="2"/>
      <c r="E47" s="808"/>
      <c r="F47" s="1339"/>
      <c r="G47" s="1339"/>
      <c r="H47" s="1339"/>
      <c r="I47" s="1339"/>
      <c r="J47" s="1339"/>
      <c r="K47" s="1339"/>
      <c r="L47" s="1333"/>
      <c r="M47" s="1333"/>
      <c r="N47" s="1333"/>
      <c r="O47" s="1333"/>
      <c r="P47" s="1323"/>
      <c r="Q47" s="1254"/>
      <c r="R47" s="1254"/>
      <c r="S47" s="1254"/>
      <c r="T47" s="1254"/>
      <c r="U47" s="1254"/>
      <c r="V47" s="1254"/>
      <c r="W47" s="1254"/>
      <c r="X47" s="1254"/>
      <c r="Y47" s="1254"/>
      <c r="Z47" s="1254"/>
      <c r="AA47" s="1299"/>
      <c r="AB47" s="1149"/>
      <c r="AC47" s="1149"/>
      <c r="AD47" s="1149"/>
      <c r="AE47" s="1149"/>
      <c r="AF47" s="1149"/>
      <c r="AG47" s="1149"/>
      <c r="AH47" s="1149"/>
      <c r="AI47" s="1149"/>
      <c r="AJ47" s="1149"/>
      <c r="AK47" s="1149"/>
      <c r="AL47" s="1299"/>
      <c r="AM47" s="1149"/>
      <c r="AN47" s="1149"/>
      <c r="AO47" s="1149"/>
      <c r="AP47" s="1149"/>
      <c r="AQ47" s="1149"/>
      <c r="AR47" s="1149"/>
      <c r="AS47" s="1149"/>
      <c r="AT47" s="1149"/>
      <c r="AU47" s="1149"/>
      <c r="AV47" s="1149"/>
      <c r="AW47" s="1299"/>
      <c r="AX47" s="1149"/>
      <c r="AY47" s="1149"/>
      <c r="AZ47" s="1149"/>
      <c r="BA47" s="1149"/>
      <c r="BB47" s="1149"/>
      <c r="BC47" s="1149"/>
      <c r="BD47" s="1149"/>
      <c r="BE47" s="1149"/>
      <c r="BF47" s="1149"/>
      <c r="BG47" s="1149"/>
      <c r="BH47" s="1299"/>
      <c r="BI47" s="1149"/>
      <c r="BJ47" s="1149"/>
      <c r="BK47" s="1149"/>
      <c r="BL47" s="1149"/>
      <c r="BM47" s="1149"/>
      <c r="BN47" s="1149"/>
      <c r="BO47" s="1149"/>
      <c r="BP47" s="1149"/>
      <c r="BQ47" s="1149"/>
      <c r="BR47" s="1149"/>
      <c r="BS47" s="719"/>
      <c r="BT47" s="719"/>
      <c r="BU47" s="719"/>
      <c r="BV47" s="719"/>
      <c r="BW47" s="719"/>
      <c r="BX47" s="719"/>
      <c r="BY47" s="719"/>
      <c r="BZ47" s="719"/>
      <c r="CA47" s="719"/>
      <c r="CB47" s="719"/>
      <c r="CC47" s="719"/>
      <c r="CD47" s="719"/>
      <c r="CE47" s="719"/>
      <c r="CF47" s="719"/>
      <c r="CG47" s="719"/>
      <c r="CH47" s="719"/>
      <c r="CI47" s="719"/>
      <c r="CJ47" s="719"/>
      <c r="CK47" s="719"/>
      <c r="CL47" s="719"/>
      <c r="CM47" s="719"/>
      <c r="CN47" s="719"/>
      <c r="CO47" s="719"/>
      <c r="CP47" s="719"/>
      <c r="CQ47" s="719"/>
      <c r="CR47" s="719"/>
      <c r="CS47" s="719"/>
      <c r="CT47" s="719"/>
      <c r="CU47" s="719"/>
      <c r="CV47" s="719"/>
      <c r="CW47" s="719"/>
      <c r="CX47" s="719"/>
      <c r="CY47" s="719"/>
      <c r="CZ47" s="2"/>
      <c r="DA47" s="2"/>
    </row>
  </sheetData>
  <sheetProtection/>
  <mergeCells count="79">
    <mergeCell ref="P46:Z46"/>
    <mergeCell ref="P47:Z47"/>
    <mergeCell ref="G31:H31"/>
    <mergeCell ref="J31:V31"/>
    <mergeCell ref="AA31:AE31"/>
    <mergeCell ref="G32:H32"/>
    <mergeCell ref="J32:V32"/>
    <mergeCell ref="AA32:AE32"/>
    <mergeCell ref="E46:K46"/>
    <mergeCell ref="E47:K47"/>
    <mergeCell ref="F42:CX42"/>
    <mergeCell ref="AP35:AS35"/>
    <mergeCell ref="F37:AC37"/>
    <mergeCell ref="AF37:CX37"/>
    <mergeCell ref="G33:H33"/>
    <mergeCell ref="J33:V33"/>
    <mergeCell ref="BU35:BX35"/>
    <mergeCell ref="AY35:BB35"/>
    <mergeCell ref="CI35:CL35"/>
    <mergeCell ref="CD35:CG35"/>
    <mergeCell ref="G30:H30"/>
    <mergeCell ref="J30:V30"/>
    <mergeCell ref="AA30:AE30"/>
    <mergeCell ref="CM6:CO6"/>
    <mergeCell ref="AI10:AK10"/>
    <mergeCell ref="AW11:BH11"/>
    <mergeCell ref="BM13:CU13"/>
    <mergeCell ref="BW6:CA6"/>
    <mergeCell ref="BQ6:BU6"/>
    <mergeCell ref="AW12:BH12"/>
    <mergeCell ref="F40:AC40"/>
    <mergeCell ref="AD40:CX40"/>
    <mergeCell ref="J28:V28"/>
    <mergeCell ref="G28:H28"/>
    <mergeCell ref="B25:DA25"/>
    <mergeCell ref="CW6:CX6"/>
    <mergeCell ref="CQ6:CU6"/>
    <mergeCell ref="CG6:CK6"/>
    <mergeCell ref="Y10:AF10"/>
    <mergeCell ref="CC6:CE6"/>
    <mergeCell ref="BS47:CY47"/>
    <mergeCell ref="AW46:BG46"/>
    <mergeCell ref="BH46:BR46"/>
    <mergeCell ref="AW47:BG47"/>
    <mergeCell ref="BH47:BR47"/>
    <mergeCell ref="AK3:BR3"/>
    <mergeCell ref="AA47:AK47"/>
    <mergeCell ref="AL46:AV46"/>
    <mergeCell ref="AL47:AV47"/>
    <mergeCell ref="AA46:AK46"/>
    <mergeCell ref="L46:O47"/>
    <mergeCell ref="F38:AC38"/>
    <mergeCell ref="G35:H35"/>
    <mergeCell ref="J35:V35"/>
    <mergeCell ref="BH35:BI35"/>
    <mergeCell ref="AA35:AE35"/>
    <mergeCell ref="AG35:AJ35"/>
    <mergeCell ref="AL35:AN35"/>
    <mergeCell ref="AF38:CX38"/>
    <mergeCell ref="BS46:CY46"/>
    <mergeCell ref="AA28:BO28"/>
    <mergeCell ref="CW35:CY35"/>
    <mergeCell ref="AU35:AW35"/>
    <mergeCell ref="BN35:BO35"/>
    <mergeCell ref="CW19:CY19"/>
    <mergeCell ref="CR35:CU35"/>
    <mergeCell ref="AA33:AE33"/>
    <mergeCell ref="CN35:CP35"/>
    <mergeCell ref="BJ35:BM35"/>
    <mergeCell ref="BD35:BF35"/>
    <mergeCell ref="AX15:BL15"/>
    <mergeCell ref="AX13:BL13"/>
    <mergeCell ref="AX17:BL17"/>
    <mergeCell ref="BM19:CU19"/>
    <mergeCell ref="AZ21:BK21"/>
    <mergeCell ref="BN21:CU21"/>
    <mergeCell ref="BM17:CU17"/>
    <mergeCell ref="BM15:CU15"/>
    <mergeCell ref="AX19:BL19"/>
  </mergeCells>
  <dataValidations count="1">
    <dataValidation allowBlank="1" showInputMessage="1" showErrorMessage="1" sqref="DB1:IV42 AE1:AM39 G1:AD41 A48:IV65536 CZ44:IV45 A43:IV43 A44:A47 A1:F42 AN1:DA1 AL46:AL47 P46 E46 B46 AA46:AA47 B44 BN20:CU21 CV2:CV21 AY2:BE10 AX2 AX4:AX10 AN2:AT39 BN18:CU18 BN16:CU16 BN14:CU14 BN2:CU12 AU2:AW14 CY2:DA42 CW2:CX39 CH35:CV35 BH46:BH47 AW46:AW47 BU36:BY39 BB22:BT39 BU35 BU22:BY34 BZ22:CC39 CD35 CD22:CV34 CD36:CV39 BM2:BM21 AX13 AX11:BE12 AX14:BL14 BF2:BL12 AY20:BA39 AY16:BL16 BB20:BL21 AY18:BL18 AU15:AX39"/>
  </dataValidations>
  <hyperlinks>
    <hyperlink ref="A1" location="共通事項入力Sheet!A1" display="共通事項入力Sheet!A1"/>
  </hyperlinks>
  <printOptions horizontalCentered="1" verticalCentered="1"/>
  <pageMargins left="0.7874015748031497" right="0.49" top="0.7874015748031497" bottom="0.3937007874015748" header="0.1968503937007874" footer="0.1968503937007874"/>
  <pageSetup blackAndWhite="1" fitToHeight="1" fitToWidth="1" horizontalDpi="600" verticalDpi="600" orientation="portrait" paperSize="9" scale="91" r:id="rId2"/>
  <legacyDrawing r:id="rId1"/>
</worksheet>
</file>

<file path=xl/worksheets/sheet18.xml><?xml version="1.0" encoding="utf-8"?>
<worksheet xmlns="http://schemas.openxmlformats.org/spreadsheetml/2006/main" xmlns:r="http://schemas.openxmlformats.org/officeDocument/2006/relationships">
  <dimension ref="A1:AR52"/>
  <sheetViews>
    <sheetView showZeros="0" view="pageBreakPreview" zoomScaleNormal="80" zoomScaleSheetLayoutView="100" zoomScalePageLayoutView="0" workbookViewId="0" topLeftCell="A1">
      <selection activeCell="A1" sqref="A1"/>
    </sheetView>
  </sheetViews>
  <sheetFormatPr defaultColWidth="8.796875" defaultRowHeight="15"/>
  <cols>
    <col min="1" max="1" width="2.59765625" style="186" customWidth="1"/>
    <col min="2" max="2" width="4.09765625" style="0" customWidth="1"/>
    <col min="3" max="7" width="2.59765625" style="0" customWidth="1"/>
    <col min="8" max="8" width="2.8984375" style="0" customWidth="1"/>
    <col min="9" max="9" width="1.69921875" style="0" customWidth="1"/>
    <col min="10" max="30" width="2.8984375" style="0" customWidth="1"/>
  </cols>
  <sheetData>
    <row r="1" s="240" customFormat="1" ht="15" customHeight="1">
      <c r="A1" s="461" t="s">
        <v>414</v>
      </c>
    </row>
    <row r="2" spans="1:30" s="103" customFormat="1" ht="12.75">
      <c r="A2" s="105"/>
      <c r="B2" s="115"/>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7"/>
    </row>
    <row r="3" spans="1:30" s="103" customFormat="1" ht="24">
      <c r="A3" s="105"/>
      <c r="B3" s="1342" t="s">
        <v>609</v>
      </c>
      <c r="C3" s="1343"/>
      <c r="D3" s="1343"/>
      <c r="E3" s="1343"/>
      <c r="F3" s="1343"/>
      <c r="G3" s="1343"/>
      <c r="H3" s="1343"/>
      <c r="I3" s="1343"/>
      <c r="J3" s="1343"/>
      <c r="K3" s="1343"/>
      <c r="L3" s="1343"/>
      <c r="M3" s="1343"/>
      <c r="N3" s="1343"/>
      <c r="O3" s="1343"/>
      <c r="P3" s="1343"/>
      <c r="Q3" s="1343"/>
      <c r="R3" s="1343"/>
      <c r="S3" s="1343"/>
      <c r="T3" s="1343"/>
      <c r="U3" s="1343"/>
      <c r="V3" s="1343"/>
      <c r="W3" s="1343"/>
      <c r="X3" s="1343"/>
      <c r="Y3" s="1343"/>
      <c r="Z3" s="1343"/>
      <c r="AA3" s="1343"/>
      <c r="AB3" s="1343"/>
      <c r="AC3" s="1343"/>
      <c r="AD3" s="1344"/>
    </row>
    <row r="4" spans="1:30" s="103" customFormat="1" ht="12.75">
      <c r="A4" s="105"/>
      <c r="B4" s="118"/>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20"/>
    </row>
    <row r="5" spans="1:30" s="103" customFormat="1" ht="14.25" customHeight="1">
      <c r="A5" s="105"/>
      <c r="B5" s="118"/>
      <c r="C5" s="119"/>
      <c r="D5" s="119"/>
      <c r="E5" s="119"/>
      <c r="F5" s="119"/>
      <c r="G5" s="119"/>
      <c r="H5" s="119"/>
      <c r="I5" s="119"/>
      <c r="J5" s="119"/>
      <c r="K5" s="119"/>
      <c r="L5" s="119"/>
      <c r="M5" s="119"/>
      <c r="N5" s="119"/>
      <c r="O5" s="119"/>
      <c r="P5" s="119"/>
      <c r="Q5" s="119"/>
      <c r="R5" s="1345" t="s">
        <v>587</v>
      </c>
      <c r="S5" s="1345"/>
      <c r="T5" s="1346"/>
      <c r="U5" s="1346"/>
      <c r="V5" s="119" t="s">
        <v>26</v>
      </c>
      <c r="W5" s="1346"/>
      <c r="X5" s="1346"/>
      <c r="Y5" s="119" t="s">
        <v>27</v>
      </c>
      <c r="Z5" s="1346"/>
      <c r="AA5" s="1346"/>
      <c r="AB5" s="119" t="s">
        <v>28</v>
      </c>
      <c r="AC5" s="119"/>
      <c r="AD5" s="120"/>
    </row>
    <row r="6" spans="1:30" s="103" customFormat="1" ht="12.75">
      <c r="A6" s="105"/>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20"/>
    </row>
    <row r="7" spans="1:30" s="103" customFormat="1" ht="12.75">
      <c r="A7" s="105"/>
      <c r="B7" s="118"/>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20"/>
    </row>
    <row r="8" spans="1:30" s="103" customFormat="1" ht="12.75">
      <c r="A8" s="105"/>
      <c r="B8" s="118"/>
      <c r="C8" s="1345" t="s">
        <v>632</v>
      </c>
      <c r="D8" s="1345"/>
      <c r="E8" s="1345"/>
      <c r="F8" s="1345"/>
      <c r="G8" s="1345"/>
      <c r="H8" s="1345"/>
      <c r="I8" s="1345"/>
      <c r="J8" s="1345"/>
      <c r="K8" s="119"/>
      <c r="L8" s="119"/>
      <c r="M8" s="119"/>
      <c r="N8" s="119"/>
      <c r="O8" s="119"/>
      <c r="P8" s="119"/>
      <c r="Q8" s="119"/>
      <c r="R8" s="119"/>
      <c r="S8" s="119"/>
      <c r="T8" s="119"/>
      <c r="U8" s="119"/>
      <c r="V8" s="119"/>
      <c r="W8" s="119"/>
      <c r="X8" s="119"/>
      <c r="Y8" s="119"/>
      <c r="Z8" s="119"/>
      <c r="AA8" s="119"/>
      <c r="AB8" s="119"/>
      <c r="AC8" s="119"/>
      <c r="AD8" s="120"/>
    </row>
    <row r="9" spans="1:30" s="103" customFormat="1" ht="12.75">
      <c r="A9" s="105"/>
      <c r="B9" s="118"/>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20"/>
    </row>
    <row r="10" spans="1:30" s="103" customFormat="1" ht="12.75">
      <c r="A10" s="105"/>
      <c r="B10" s="11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20"/>
    </row>
    <row r="11" spans="1:30" s="103" customFormat="1" ht="19.5" customHeight="1">
      <c r="A11" s="105"/>
      <c r="B11" s="118"/>
      <c r="C11" s="119"/>
      <c r="D11" s="119"/>
      <c r="E11" s="119"/>
      <c r="F11" s="119"/>
      <c r="G11" s="119"/>
      <c r="H11" s="119"/>
      <c r="I11" s="119"/>
      <c r="J11" s="119"/>
      <c r="K11" s="119"/>
      <c r="L11" s="586"/>
      <c r="M11" s="1340" t="s">
        <v>624</v>
      </c>
      <c r="N11" s="1340"/>
      <c r="O11" s="1340"/>
      <c r="P11" s="1340"/>
      <c r="Q11" s="1340"/>
      <c r="R11" s="1416" t="str">
        <f>IF('共通事項入力Sheet'!J4="","",'共通事項入力Sheet'!J4)</f>
        <v>厚木市中町３-17-17</v>
      </c>
      <c r="S11" s="1416"/>
      <c r="T11" s="1416"/>
      <c r="U11" s="1416"/>
      <c r="V11" s="1416"/>
      <c r="W11" s="1416"/>
      <c r="X11" s="1416"/>
      <c r="Y11" s="1416"/>
      <c r="Z11" s="1416"/>
      <c r="AA11" s="1416"/>
      <c r="AB11" s="1416"/>
      <c r="AC11" s="114"/>
      <c r="AD11" s="120"/>
    </row>
    <row r="12" spans="1:30" s="103" customFormat="1" ht="19.5" customHeight="1">
      <c r="A12" s="105"/>
      <c r="B12" s="118"/>
      <c r="C12" s="119"/>
      <c r="D12" s="119"/>
      <c r="E12" s="119"/>
      <c r="F12" s="119"/>
      <c r="G12" s="119"/>
      <c r="H12" s="119"/>
      <c r="I12" s="119"/>
      <c r="J12" s="586" t="s">
        <v>32</v>
      </c>
      <c r="K12" s="119"/>
      <c r="L12" s="594"/>
      <c r="M12" s="594"/>
      <c r="N12" s="594"/>
      <c r="O12" s="593"/>
      <c r="P12" s="593"/>
      <c r="Q12" s="593"/>
      <c r="R12" s="1416" t="str">
        <f>IF('共通事項入力Sheet'!J5="","",'共通事項入力Sheet'!J5)</f>
        <v>厚木市役所　第２庁舎</v>
      </c>
      <c r="S12" s="1416"/>
      <c r="T12" s="1416"/>
      <c r="U12" s="1416"/>
      <c r="V12" s="1416"/>
      <c r="W12" s="1416"/>
      <c r="X12" s="1416"/>
      <c r="Y12" s="1416"/>
      <c r="Z12" s="1416"/>
      <c r="AA12" s="1416"/>
      <c r="AB12" s="1416"/>
      <c r="AC12" s="119"/>
      <c r="AD12" s="120"/>
    </row>
    <row r="13" spans="1:30" s="103" customFormat="1" ht="19.5" customHeight="1">
      <c r="A13" s="105"/>
      <c r="B13" s="118"/>
      <c r="C13" s="119"/>
      <c r="D13" s="119"/>
      <c r="E13" s="119"/>
      <c r="F13" s="119"/>
      <c r="G13" s="119"/>
      <c r="H13" s="119"/>
      <c r="I13" s="119"/>
      <c r="J13" s="119"/>
      <c r="K13" s="119"/>
      <c r="L13" s="106"/>
      <c r="M13" s="1340" t="s">
        <v>616</v>
      </c>
      <c r="N13" s="1340"/>
      <c r="O13" s="1340"/>
      <c r="P13" s="1340"/>
      <c r="Q13" s="1340"/>
      <c r="R13" s="1416" t="str">
        <f>IF('共通事項入力Sheet'!J6="","",'共通事項入力Sheet'!J6)</f>
        <v>株式会社　厚 木 建 設</v>
      </c>
      <c r="S13" s="1416"/>
      <c r="T13" s="1416"/>
      <c r="U13" s="1416"/>
      <c r="V13" s="1416"/>
      <c r="W13" s="1416"/>
      <c r="X13" s="1416"/>
      <c r="Y13" s="1416"/>
      <c r="Z13" s="1416"/>
      <c r="AA13" s="1416"/>
      <c r="AB13" s="1416"/>
      <c r="AC13" s="119"/>
      <c r="AD13" s="120"/>
    </row>
    <row r="14" spans="1:30" s="103" customFormat="1" ht="19.5" customHeight="1">
      <c r="A14" s="105"/>
      <c r="B14" s="118"/>
      <c r="C14" s="119"/>
      <c r="D14" s="119"/>
      <c r="E14" s="119"/>
      <c r="F14" s="119"/>
      <c r="G14" s="119"/>
      <c r="H14" s="119"/>
      <c r="I14" s="119"/>
      <c r="J14" s="119"/>
      <c r="K14" s="119"/>
      <c r="L14" s="106"/>
      <c r="M14" s="1340" t="s">
        <v>625</v>
      </c>
      <c r="N14" s="1340"/>
      <c r="O14" s="1340"/>
      <c r="P14" s="1340"/>
      <c r="Q14" s="1340"/>
      <c r="R14" s="1341" t="str">
        <f>IF('共通事項入力Sheet'!J7="","",'共通事項入力Sheet'!J7)</f>
        <v>代表取締役　厚 木 一 郎</v>
      </c>
      <c r="S14" s="1341"/>
      <c r="T14" s="1341"/>
      <c r="U14" s="1341"/>
      <c r="V14" s="1341"/>
      <c r="W14" s="1341"/>
      <c r="X14" s="1341"/>
      <c r="Y14" s="1341"/>
      <c r="Z14" s="1341"/>
      <c r="AA14" s="1341"/>
      <c r="AB14" s="1341"/>
      <c r="AC14" s="119"/>
      <c r="AD14" s="120"/>
    </row>
    <row r="15" spans="1:30" s="103" customFormat="1" ht="12.75">
      <c r="A15" s="105"/>
      <c r="B15" s="118"/>
      <c r="C15" s="119"/>
      <c r="D15" s="119"/>
      <c r="E15" s="119"/>
      <c r="F15" s="119"/>
      <c r="G15" s="119"/>
      <c r="H15" s="119"/>
      <c r="I15" s="119"/>
      <c r="J15" s="119"/>
      <c r="K15" s="119"/>
      <c r="L15" s="119"/>
      <c r="M15" s="119"/>
      <c r="N15" s="119"/>
      <c r="O15" s="119"/>
      <c r="P15" s="119"/>
      <c r="Q15" s="119"/>
      <c r="R15" s="106"/>
      <c r="S15" s="106"/>
      <c r="T15" s="106"/>
      <c r="U15" s="106"/>
      <c r="V15" s="106"/>
      <c r="W15" s="106"/>
      <c r="X15" s="106"/>
      <c r="Y15" s="106"/>
      <c r="Z15" s="106"/>
      <c r="AA15" s="106"/>
      <c r="AB15" s="106"/>
      <c r="AC15" s="119"/>
      <c r="AD15" s="120"/>
    </row>
    <row r="16" spans="1:30" s="103" customFormat="1" ht="12.75">
      <c r="A16" s="105"/>
      <c r="B16" s="118"/>
      <c r="C16" s="119" t="s">
        <v>89</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20"/>
    </row>
    <row r="17" spans="1:30" s="103" customFormat="1" ht="12.75">
      <c r="A17" s="105"/>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3"/>
    </row>
    <row r="18" spans="1:30" s="103" customFormat="1" ht="9" customHeight="1">
      <c r="A18" s="105"/>
      <c r="B18" s="1347" t="s">
        <v>613</v>
      </c>
      <c r="C18" s="1350" t="s">
        <v>29</v>
      </c>
      <c r="D18" s="1350"/>
      <c r="E18" s="1350"/>
      <c r="F18" s="1350"/>
      <c r="G18" s="1350"/>
      <c r="H18" s="1350"/>
      <c r="I18" s="1353"/>
      <c r="J18" s="1356"/>
      <c r="K18" s="1270" t="str">
        <f>'共通事項入力Sheet'!J9</f>
        <v>厚木市庁舎改修工事</v>
      </c>
      <c r="L18" s="1270"/>
      <c r="M18" s="1270"/>
      <c r="N18" s="1270"/>
      <c r="O18" s="1270"/>
      <c r="P18" s="1270"/>
      <c r="Q18" s="1270"/>
      <c r="R18" s="1270"/>
      <c r="S18" s="1270"/>
      <c r="T18" s="1270"/>
      <c r="U18" s="1270"/>
      <c r="V18" s="1270"/>
      <c r="W18" s="1270"/>
      <c r="X18" s="1270"/>
      <c r="Y18" s="1270"/>
      <c r="Z18" s="1270"/>
      <c r="AA18" s="1270"/>
      <c r="AB18" s="1270"/>
      <c r="AC18" s="1270"/>
      <c r="AD18" s="1359"/>
    </row>
    <row r="19" spans="1:30" s="103" customFormat="1" ht="19.5" customHeight="1">
      <c r="A19" s="105"/>
      <c r="B19" s="1348"/>
      <c r="C19" s="1351"/>
      <c r="D19" s="1351"/>
      <c r="E19" s="1351"/>
      <c r="F19" s="1351"/>
      <c r="G19" s="1351"/>
      <c r="H19" s="1351"/>
      <c r="I19" s="1354"/>
      <c r="J19" s="1357"/>
      <c r="K19" s="1360"/>
      <c r="L19" s="1360"/>
      <c r="M19" s="1360"/>
      <c r="N19" s="1360"/>
      <c r="O19" s="1360"/>
      <c r="P19" s="1360"/>
      <c r="Q19" s="1360"/>
      <c r="R19" s="1360"/>
      <c r="S19" s="1360"/>
      <c r="T19" s="1360"/>
      <c r="U19" s="1360"/>
      <c r="V19" s="1360"/>
      <c r="W19" s="1360"/>
      <c r="X19" s="1360"/>
      <c r="Y19" s="1360"/>
      <c r="Z19" s="1360"/>
      <c r="AA19" s="1360"/>
      <c r="AB19" s="1360"/>
      <c r="AC19" s="1360"/>
      <c r="AD19" s="1361"/>
    </row>
    <row r="20" spans="1:30" s="103" customFormat="1" ht="9" customHeight="1">
      <c r="A20" s="105"/>
      <c r="B20" s="1349"/>
      <c r="C20" s="1352"/>
      <c r="D20" s="1352"/>
      <c r="E20" s="1352"/>
      <c r="F20" s="1352"/>
      <c r="G20" s="1352"/>
      <c r="H20" s="1352"/>
      <c r="I20" s="1355"/>
      <c r="J20" s="1358"/>
      <c r="K20" s="1362"/>
      <c r="L20" s="1362"/>
      <c r="M20" s="1362"/>
      <c r="N20" s="1362"/>
      <c r="O20" s="1362"/>
      <c r="P20" s="1362"/>
      <c r="Q20" s="1362"/>
      <c r="R20" s="1362"/>
      <c r="S20" s="1362"/>
      <c r="T20" s="1362"/>
      <c r="U20" s="1362"/>
      <c r="V20" s="1362"/>
      <c r="W20" s="1362"/>
      <c r="X20" s="1362"/>
      <c r="Y20" s="1362"/>
      <c r="Z20" s="1362"/>
      <c r="AA20" s="1362"/>
      <c r="AB20" s="1362"/>
      <c r="AC20" s="1362"/>
      <c r="AD20" s="1363"/>
    </row>
    <row r="21" spans="1:30" s="103" customFormat="1" ht="9" customHeight="1">
      <c r="A21" s="105"/>
      <c r="B21" s="1347" t="s">
        <v>51</v>
      </c>
      <c r="C21" s="1350" t="s">
        <v>52</v>
      </c>
      <c r="D21" s="1350"/>
      <c r="E21" s="1350"/>
      <c r="F21" s="1350"/>
      <c r="G21" s="1350"/>
      <c r="H21" s="1350"/>
      <c r="I21" s="1353"/>
      <c r="J21" s="124"/>
      <c r="K21" s="1364" t="s">
        <v>87</v>
      </c>
      <c r="L21" s="1364"/>
      <c r="M21" s="1367" t="str">
        <f>'共通事項入力Sheet'!L11</f>
        <v>中町３－17－17</v>
      </c>
      <c r="N21" s="1367"/>
      <c r="O21" s="1367"/>
      <c r="P21" s="1367"/>
      <c r="Q21" s="1367"/>
      <c r="R21" s="1367"/>
      <c r="S21" s="1367"/>
      <c r="T21" s="1367"/>
      <c r="U21" s="1367"/>
      <c r="V21" s="1367"/>
      <c r="W21" s="1367"/>
      <c r="X21" s="1367"/>
      <c r="Y21" s="1367"/>
      <c r="Z21" s="1367"/>
      <c r="AA21" s="1367"/>
      <c r="AB21" s="1367"/>
      <c r="AC21" s="1367"/>
      <c r="AD21" s="1368"/>
    </row>
    <row r="22" spans="1:30" s="103" customFormat="1" ht="19.5" customHeight="1">
      <c r="A22" s="105"/>
      <c r="B22" s="1348"/>
      <c r="C22" s="1351"/>
      <c r="D22" s="1351"/>
      <c r="E22" s="1351"/>
      <c r="F22" s="1351"/>
      <c r="G22" s="1351"/>
      <c r="H22" s="1351"/>
      <c r="I22" s="1354"/>
      <c r="J22" s="126"/>
      <c r="K22" s="1365"/>
      <c r="L22" s="1365"/>
      <c r="M22" s="1369"/>
      <c r="N22" s="1369"/>
      <c r="O22" s="1369"/>
      <c r="P22" s="1369"/>
      <c r="Q22" s="1369"/>
      <c r="R22" s="1369"/>
      <c r="S22" s="1369"/>
      <c r="T22" s="1369"/>
      <c r="U22" s="1369"/>
      <c r="V22" s="1369"/>
      <c r="W22" s="1369"/>
      <c r="X22" s="1369"/>
      <c r="Y22" s="1369"/>
      <c r="Z22" s="1369"/>
      <c r="AA22" s="1369"/>
      <c r="AB22" s="1369"/>
      <c r="AC22" s="1369"/>
      <c r="AD22" s="1370"/>
    </row>
    <row r="23" spans="1:30" s="103" customFormat="1" ht="9" customHeight="1">
      <c r="A23" s="105"/>
      <c r="B23" s="1349"/>
      <c r="C23" s="1352"/>
      <c r="D23" s="1352"/>
      <c r="E23" s="1352"/>
      <c r="F23" s="1352"/>
      <c r="G23" s="1352"/>
      <c r="H23" s="1352"/>
      <c r="I23" s="1355"/>
      <c r="J23" s="128"/>
      <c r="K23" s="1366"/>
      <c r="L23" s="1366"/>
      <c r="M23" s="1371"/>
      <c r="N23" s="1371"/>
      <c r="O23" s="1371"/>
      <c r="P23" s="1371"/>
      <c r="Q23" s="1371"/>
      <c r="R23" s="1371"/>
      <c r="S23" s="1371"/>
      <c r="T23" s="1371"/>
      <c r="U23" s="1371"/>
      <c r="V23" s="1371"/>
      <c r="W23" s="1371"/>
      <c r="X23" s="1371"/>
      <c r="Y23" s="1371"/>
      <c r="Z23" s="1371"/>
      <c r="AA23" s="1371"/>
      <c r="AB23" s="1371"/>
      <c r="AC23" s="1371"/>
      <c r="AD23" s="1372"/>
    </row>
    <row r="24" spans="1:30" s="103" customFormat="1" ht="13.5" customHeight="1">
      <c r="A24" s="105"/>
      <c r="B24" s="1347" t="s">
        <v>53</v>
      </c>
      <c r="C24" s="1350" t="s">
        <v>547</v>
      </c>
      <c r="D24" s="1350"/>
      <c r="E24" s="1350"/>
      <c r="F24" s="1350"/>
      <c r="G24" s="1350"/>
      <c r="H24" s="1350"/>
      <c r="I24" s="1353"/>
      <c r="J24" s="218"/>
      <c r="K24" s="131"/>
      <c r="L24" s="131" t="s">
        <v>68</v>
      </c>
      <c r="M24" s="132"/>
      <c r="N24" s="131" t="s">
        <v>69</v>
      </c>
      <c r="O24" s="133"/>
      <c r="P24" s="134" t="s">
        <v>70</v>
      </c>
      <c r="Q24" s="131"/>
      <c r="R24" s="135" t="s">
        <v>71</v>
      </c>
      <c r="S24" s="131"/>
      <c r="T24" s="131" t="s">
        <v>68</v>
      </c>
      <c r="U24" s="133"/>
      <c r="V24" s="134" t="s">
        <v>72</v>
      </c>
      <c r="W24" s="131"/>
      <c r="X24" s="125" t="s">
        <v>70</v>
      </c>
      <c r="Y24" s="131"/>
      <c r="Z24" s="131" t="s">
        <v>71</v>
      </c>
      <c r="AA24" s="133"/>
      <c r="AB24" s="134" t="s">
        <v>68</v>
      </c>
      <c r="AC24" s="131"/>
      <c r="AD24" s="135" t="s">
        <v>54</v>
      </c>
    </row>
    <row r="25" spans="1:30" s="103" customFormat="1" ht="19.5" customHeight="1">
      <c r="A25" s="105"/>
      <c r="B25" s="1348"/>
      <c r="C25" s="1351"/>
      <c r="D25" s="1351"/>
      <c r="E25" s="1351"/>
      <c r="F25" s="1351"/>
      <c r="G25" s="1351"/>
      <c r="H25" s="1351"/>
      <c r="I25" s="1354"/>
      <c r="J25" s="1373">
        <f>IF('共通事項入力Sheet'!X13=10,"￥","")</f>
      </c>
      <c r="K25" s="1375" t="str">
        <f>IF('共通事項入力Sheet'!J15="","",'共通事項入力Sheet'!J15)</f>
        <v>￥</v>
      </c>
      <c r="L25" s="1376"/>
      <c r="M25" s="1381" t="str">
        <f>IF('共通事項入力Sheet'!K15="","",'共通事項入力Sheet'!K15)</f>
        <v>１</v>
      </c>
      <c r="N25" s="1382"/>
      <c r="O25" s="1375" t="str">
        <f>IF('共通事項入力Sheet'!L15="","",'共通事項入力Sheet'!L15)</f>
        <v>２</v>
      </c>
      <c r="P25" s="1376"/>
      <c r="Q25" s="1375" t="str">
        <f>IF('共通事項入力Sheet'!M15="","",'共通事項入力Sheet'!M15)</f>
        <v>５</v>
      </c>
      <c r="R25" s="1384"/>
      <c r="S25" s="1382" t="str">
        <f>IF('共通事項入力Sheet'!N15="","",'共通事項入力Sheet'!N15)</f>
        <v>０</v>
      </c>
      <c r="T25" s="1382"/>
      <c r="U25" s="1375" t="str">
        <f>IF('共通事項入力Sheet'!O15="","",'共通事項入力Sheet'!O15)</f>
        <v>０</v>
      </c>
      <c r="V25" s="1376"/>
      <c r="W25" s="1375" t="str">
        <f>IF('共通事項入力Sheet'!P15="","",'共通事項入力Sheet'!P15)</f>
        <v>０</v>
      </c>
      <c r="X25" s="1382"/>
      <c r="Y25" s="1381" t="str">
        <f>IF('共通事項入力Sheet'!Q15="","",'共通事項入力Sheet'!Q15)</f>
        <v>０</v>
      </c>
      <c r="Z25" s="1376"/>
      <c r="AA25" s="1375" t="str">
        <f>IF('共通事項入力Sheet'!R15="","",'共通事項入力Sheet'!R15)</f>
        <v>０</v>
      </c>
      <c r="AB25" s="1376"/>
      <c r="AC25" s="1382" t="str">
        <f>IF('共通事項入力Sheet'!S15="","",'共通事項入力Sheet'!S15)</f>
        <v>０</v>
      </c>
      <c r="AD25" s="1384"/>
    </row>
    <row r="26" spans="1:30" s="103" customFormat="1" ht="15" customHeight="1">
      <c r="A26" s="105"/>
      <c r="B26" s="1349"/>
      <c r="C26" s="1352"/>
      <c r="D26" s="1352"/>
      <c r="E26" s="1352"/>
      <c r="F26" s="1352"/>
      <c r="G26" s="1352"/>
      <c r="H26" s="1352"/>
      <c r="I26" s="1355"/>
      <c r="J26" s="1374"/>
      <c r="K26" s="1377"/>
      <c r="L26" s="1378"/>
      <c r="M26" s="1381"/>
      <c r="N26" s="1382"/>
      <c r="O26" s="1377"/>
      <c r="P26" s="1378"/>
      <c r="Q26" s="1377"/>
      <c r="R26" s="1385"/>
      <c r="S26" s="1383"/>
      <c r="T26" s="1383"/>
      <c r="U26" s="1377"/>
      <c r="V26" s="1378"/>
      <c r="W26" s="1377"/>
      <c r="X26" s="1383"/>
      <c r="Y26" s="1386"/>
      <c r="Z26" s="1378"/>
      <c r="AA26" s="1377"/>
      <c r="AB26" s="1378"/>
      <c r="AC26" s="1383"/>
      <c r="AD26" s="1385"/>
    </row>
    <row r="27" spans="1:30" s="103" customFormat="1" ht="13.5" customHeight="1">
      <c r="A27" s="105"/>
      <c r="B27" s="1347" t="s">
        <v>56</v>
      </c>
      <c r="C27" s="1350" t="s">
        <v>90</v>
      </c>
      <c r="D27" s="1350"/>
      <c r="E27" s="1350"/>
      <c r="F27" s="1350"/>
      <c r="G27" s="1350"/>
      <c r="H27" s="1350"/>
      <c r="I27" s="1353"/>
      <c r="J27" s="1387"/>
      <c r="K27" s="1356"/>
      <c r="L27" s="1353"/>
      <c r="M27" s="1356"/>
      <c r="N27" s="1364"/>
      <c r="O27" s="1379"/>
      <c r="P27" s="1380"/>
      <c r="Q27" s="130"/>
      <c r="R27" s="125"/>
      <c r="S27" s="1364"/>
      <c r="T27" s="1364"/>
      <c r="U27" s="1379"/>
      <c r="V27" s="1380"/>
      <c r="W27" s="1379"/>
      <c r="X27" s="1364"/>
      <c r="Y27" s="1356"/>
      <c r="Z27" s="1364"/>
      <c r="AA27" s="1379"/>
      <c r="AB27" s="1380"/>
      <c r="AC27" s="1364"/>
      <c r="AD27" s="1353"/>
    </row>
    <row r="28" spans="1:30" s="103" customFormat="1" ht="19.5" customHeight="1">
      <c r="A28" s="105"/>
      <c r="B28" s="1348"/>
      <c r="C28" s="1351"/>
      <c r="D28" s="1351"/>
      <c r="E28" s="1351"/>
      <c r="F28" s="1351"/>
      <c r="G28" s="1351"/>
      <c r="H28" s="1351"/>
      <c r="I28" s="1354"/>
      <c r="J28" s="1388"/>
      <c r="K28" s="1390"/>
      <c r="L28" s="1391"/>
      <c r="M28" s="1390"/>
      <c r="N28" s="1394"/>
      <c r="O28" s="1396"/>
      <c r="P28" s="1397"/>
      <c r="Q28" s="1396"/>
      <c r="R28" s="1391"/>
      <c r="S28" s="1390"/>
      <c r="T28" s="1394"/>
      <c r="U28" s="1396"/>
      <c r="V28" s="1397"/>
      <c r="W28" s="1396"/>
      <c r="X28" s="1394"/>
      <c r="Y28" s="1390"/>
      <c r="Z28" s="1394"/>
      <c r="AA28" s="1396"/>
      <c r="AB28" s="1397"/>
      <c r="AC28" s="1394"/>
      <c r="AD28" s="1391"/>
    </row>
    <row r="29" spans="1:30" s="103" customFormat="1" ht="15" customHeight="1">
      <c r="A29" s="105"/>
      <c r="B29" s="1349"/>
      <c r="C29" s="1352"/>
      <c r="D29" s="1352"/>
      <c r="E29" s="1352"/>
      <c r="F29" s="1352"/>
      <c r="G29" s="1352"/>
      <c r="H29" s="1352"/>
      <c r="I29" s="1355"/>
      <c r="J29" s="1389"/>
      <c r="K29" s="1392"/>
      <c r="L29" s="1393"/>
      <c r="M29" s="1392"/>
      <c r="N29" s="1395"/>
      <c r="O29" s="1398"/>
      <c r="P29" s="1399"/>
      <c r="Q29" s="1398"/>
      <c r="R29" s="1393"/>
      <c r="S29" s="1392"/>
      <c r="T29" s="1395"/>
      <c r="U29" s="1398"/>
      <c r="V29" s="1399"/>
      <c r="W29" s="1398"/>
      <c r="X29" s="1395"/>
      <c r="Y29" s="1392"/>
      <c r="Z29" s="1395"/>
      <c r="AA29" s="1398"/>
      <c r="AB29" s="1399"/>
      <c r="AC29" s="1395"/>
      <c r="AD29" s="1393"/>
    </row>
    <row r="30" spans="1:30" s="103" customFormat="1" ht="13.5" customHeight="1">
      <c r="A30" s="105"/>
      <c r="B30" s="1347" t="s">
        <v>55</v>
      </c>
      <c r="C30" s="1400" t="s">
        <v>91</v>
      </c>
      <c r="D30" s="1400"/>
      <c r="E30" s="1400"/>
      <c r="F30" s="1400"/>
      <c r="G30" s="1400"/>
      <c r="H30" s="1400"/>
      <c r="I30" s="1353"/>
      <c r="J30" s="1387"/>
      <c r="K30" s="1356"/>
      <c r="L30" s="1353"/>
      <c r="M30" s="1356"/>
      <c r="N30" s="1364"/>
      <c r="O30" s="1379"/>
      <c r="P30" s="1380"/>
      <c r="Q30" s="130"/>
      <c r="R30" s="125"/>
      <c r="S30" s="1356"/>
      <c r="T30" s="1364"/>
      <c r="U30" s="1379"/>
      <c r="V30" s="1380"/>
      <c r="W30" s="1379"/>
      <c r="X30" s="1364"/>
      <c r="Y30" s="1356"/>
      <c r="Z30" s="1364"/>
      <c r="AA30" s="1379"/>
      <c r="AB30" s="1380"/>
      <c r="AC30" s="1364"/>
      <c r="AD30" s="1353"/>
    </row>
    <row r="31" spans="1:30" s="103" customFormat="1" ht="19.5" customHeight="1">
      <c r="A31" s="105"/>
      <c r="B31" s="1348"/>
      <c r="C31" s="1401"/>
      <c r="D31" s="1401"/>
      <c r="E31" s="1401"/>
      <c r="F31" s="1401"/>
      <c r="G31" s="1401"/>
      <c r="H31" s="1401"/>
      <c r="I31" s="1354"/>
      <c r="J31" s="1388"/>
      <c r="K31" s="1390"/>
      <c r="L31" s="1391"/>
      <c r="M31" s="1396"/>
      <c r="N31" s="1397"/>
      <c r="O31" s="1396"/>
      <c r="P31" s="1397"/>
      <c r="Q31" s="1396"/>
      <c r="R31" s="1391"/>
      <c r="S31" s="1390"/>
      <c r="T31" s="1394"/>
      <c r="U31" s="1396"/>
      <c r="V31" s="1397"/>
      <c r="W31" s="1396"/>
      <c r="X31" s="1394"/>
      <c r="Y31" s="1390"/>
      <c r="Z31" s="1394"/>
      <c r="AA31" s="1396"/>
      <c r="AB31" s="1397"/>
      <c r="AC31" s="1394"/>
      <c r="AD31" s="1391"/>
    </row>
    <row r="32" spans="1:30" s="103" customFormat="1" ht="15" customHeight="1">
      <c r="A32" s="105"/>
      <c r="B32" s="1349"/>
      <c r="C32" s="1402"/>
      <c r="D32" s="1402"/>
      <c r="E32" s="1402"/>
      <c r="F32" s="1402"/>
      <c r="G32" s="1402"/>
      <c r="H32" s="1402"/>
      <c r="I32" s="1355"/>
      <c r="J32" s="1389"/>
      <c r="K32" s="1392"/>
      <c r="L32" s="1393"/>
      <c r="M32" s="1398"/>
      <c r="N32" s="1399"/>
      <c r="O32" s="1398"/>
      <c r="P32" s="1399"/>
      <c r="Q32" s="1398"/>
      <c r="R32" s="1393"/>
      <c r="S32" s="1392"/>
      <c r="T32" s="1395"/>
      <c r="U32" s="1398"/>
      <c r="V32" s="1399"/>
      <c r="W32" s="1398"/>
      <c r="X32" s="1395"/>
      <c r="Y32" s="1392"/>
      <c r="Z32" s="1395"/>
      <c r="AA32" s="1398"/>
      <c r="AB32" s="1399"/>
      <c r="AC32" s="1395"/>
      <c r="AD32" s="1393"/>
    </row>
    <row r="33" spans="1:30" s="103" customFormat="1" ht="13.5" customHeight="1">
      <c r="A33" s="105"/>
      <c r="B33" s="1347" t="s">
        <v>98</v>
      </c>
      <c r="C33" s="1400" t="s">
        <v>606</v>
      </c>
      <c r="D33" s="1350"/>
      <c r="E33" s="1350"/>
      <c r="F33" s="1350"/>
      <c r="G33" s="1350"/>
      <c r="H33" s="1350"/>
      <c r="I33" s="1353"/>
      <c r="J33" s="1387"/>
      <c r="K33" s="1356"/>
      <c r="L33" s="1353"/>
      <c r="M33" s="1356"/>
      <c r="N33" s="1364"/>
      <c r="O33" s="1379"/>
      <c r="P33" s="1380"/>
      <c r="Q33" s="130"/>
      <c r="R33" s="125"/>
      <c r="S33" s="1356"/>
      <c r="T33" s="1364"/>
      <c r="U33" s="1379"/>
      <c r="V33" s="1380"/>
      <c r="W33" s="1379"/>
      <c r="X33" s="1364"/>
      <c r="Y33" s="1356"/>
      <c r="Z33" s="1364"/>
      <c r="AA33" s="1379"/>
      <c r="AB33" s="1380"/>
      <c r="AC33" s="1364"/>
      <c r="AD33" s="1353"/>
    </row>
    <row r="34" spans="1:30" s="103" customFormat="1" ht="19.5" customHeight="1">
      <c r="A34" s="105"/>
      <c r="B34" s="1348"/>
      <c r="C34" s="1351"/>
      <c r="D34" s="1351"/>
      <c r="E34" s="1351"/>
      <c r="F34" s="1351"/>
      <c r="G34" s="1351"/>
      <c r="H34" s="1351"/>
      <c r="I34" s="1354"/>
      <c r="J34" s="1388"/>
      <c r="K34" s="1390"/>
      <c r="L34" s="1391"/>
      <c r="M34" s="1390"/>
      <c r="N34" s="1397"/>
      <c r="O34" s="1396"/>
      <c r="P34" s="1397"/>
      <c r="Q34" s="1396"/>
      <c r="R34" s="1391"/>
      <c r="S34" s="1390"/>
      <c r="T34" s="1397"/>
      <c r="U34" s="1396"/>
      <c r="V34" s="1397"/>
      <c r="W34" s="1396"/>
      <c r="X34" s="1394"/>
      <c r="Y34" s="1390"/>
      <c r="Z34" s="1397"/>
      <c r="AA34" s="1396"/>
      <c r="AB34" s="1397"/>
      <c r="AC34" s="1394"/>
      <c r="AD34" s="1391"/>
    </row>
    <row r="35" spans="1:30" s="103" customFormat="1" ht="14.25" customHeight="1">
      <c r="A35" s="105"/>
      <c r="B35" s="1349"/>
      <c r="C35" s="1352"/>
      <c r="D35" s="1352"/>
      <c r="E35" s="1352"/>
      <c r="F35" s="1352"/>
      <c r="G35" s="1352"/>
      <c r="H35" s="1352"/>
      <c r="I35" s="1355"/>
      <c r="J35" s="1389"/>
      <c r="K35" s="1392"/>
      <c r="L35" s="1393"/>
      <c r="M35" s="1392"/>
      <c r="N35" s="1399"/>
      <c r="O35" s="1398"/>
      <c r="P35" s="1399"/>
      <c r="Q35" s="1398"/>
      <c r="R35" s="1393"/>
      <c r="S35" s="1392"/>
      <c r="T35" s="1399"/>
      <c r="U35" s="1398"/>
      <c r="V35" s="1399"/>
      <c r="W35" s="1398"/>
      <c r="X35" s="1395"/>
      <c r="Y35" s="1392"/>
      <c r="Z35" s="1399"/>
      <c r="AA35" s="1398"/>
      <c r="AB35" s="1399"/>
      <c r="AC35" s="1395"/>
      <c r="AD35" s="1393"/>
    </row>
    <row r="36" spans="1:30" s="103" customFormat="1" ht="9" customHeight="1">
      <c r="A36" s="105"/>
      <c r="B36" s="1347" t="s">
        <v>67</v>
      </c>
      <c r="C36" s="1350" t="s">
        <v>270</v>
      </c>
      <c r="D36" s="1350"/>
      <c r="E36" s="1350"/>
      <c r="F36" s="1350"/>
      <c r="G36" s="1350"/>
      <c r="H36" s="1350"/>
      <c r="I36" s="1364"/>
      <c r="J36" s="118"/>
      <c r="K36" s="1364" t="s">
        <v>587</v>
      </c>
      <c r="L36" s="1364"/>
      <c r="M36" s="1403" t="str">
        <f>'共通事項入力Sheet'!L17</f>
        <v>2</v>
      </c>
      <c r="N36" s="1364" t="s">
        <v>26</v>
      </c>
      <c r="O36" s="1403" t="str">
        <f>'共通事項入力Sheet'!N17</f>
        <v>7</v>
      </c>
      <c r="P36" s="1364" t="s">
        <v>27</v>
      </c>
      <c r="Q36" s="1403" t="str">
        <f>'共通事項入力Sheet'!P17</f>
        <v>1</v>
      </c>
      <c r="R36" s="1364" t="s">
        <v>28</v>
      </c>
      <c r="S36" s="130"/>
      <c r="T36" s="130"/>
      <c r="U36" s="130"/>
      <c r="V36" s="130"/>
      <c r="W36" s="130"/>
      <c r="X36" s="130"/>
      <c r="Y36" s="130"/>
      <c r="Z36" s="130"/>
      <c r="AA36" s="130"/>
      <c r="AB36" s="130"/>
      <c r="AC36" s="130"/>
      <c r="AD36" s="125"/>
    </row>
    <row r="37" spans="1:30" s="103" customFormat="1" ht="19.5" customHeight="1">
      <c r="A37" s="105"/>
      <c r="B37" s="1348"/>
      <c r="C37" s="1351"/>
      <c r="D37" s="1351"/>
      <c r="E37" s="1351"/>
      <c r="F37" s="1351"/>
      <c r="G37" s="1351"/>
      <c r="H37" s="1351"/>
      <c r="I37" s="1365"/>
      <c r="J37" s="118"/>
      <c r="K37" s="1365"/>
      <c r="L37" s="1365"/>
      <c r="M37" s="1404"/>
      <c r="N37" s="1365"/>
      <c r="O37" s="1404"/>
      <c r="P37" s="1365"/>
      <c r="Q37" s="1404"/>
      <c r="R37" s="1365"/>
      <c r="S37" s="104"/>
      <c r="T37" s="104"/>
      <c r="U37" s="104"/>
      <c r="V37" s="104"/>
      <c r="W37" s="104"/>
      <c r="X37" s="104"/>
      <c r="Y37" s="104"/>
      <c r="Z37" s="104"/>
      <c r="AA37" s="104"/>
      <c r="AB37" s="104"/>
      <c r="AC37" s="104"/>
      <c r="AD37" s="127"/>
    </row>
    <row r="38" spans="1:30" s="103" customFormat="1" ht="9" customHeight="1">
      <c r="A38" s="105"/>
      <c r="B38" s="1349"/>
      <c r="C38" s="1352"/>
      <c r="D38" s="1352"/>
      <c r="E38" s="1352"/>
      <c r="F38" s="1352"/>
      <c r="G38" s="1352"/>
      <c r="H38" s="1352"/>
      <c r="I38" s="1366"/>
      <c r="J38" s="121"/>
      <c r="K38" s="1366"/>
      <c r="L38" s="1366"/>
      <c r="M38" s="1405"/>
      <c r="N38" s="1366"/>
      <c r="O38" s="1405"/>
      <c r="P38" s="1366"/>
      <c r="Q38" s="1405"/>
      <c r="R38" s="1366"/>
      <c r="S38" s="107"/>
      <c r="T38" s="107"/>
      <c r="U38" s="107"/>
      <c r="V38" s="107"/>
      <c r="W38" s="107"/>
      <c r="X38" s="107"/>
      <c r="Y38" s="107"/>
      <c r="Z38" s="107"/>
      <c r="AA38" s="107"/>
      <c r="AB38" s="107"/>
      <c r="AC38" s="107"/>
      <c r="AD38" s="129"/>
    </row>
    <row r="39" spans="1:30" s="103" customFormat="1" ht="9" customHeight="1">
      <c r="A39" s="105"/>
      <c r="B39" s="1347" t="s">
        <v>74</v>
      </c>
      <c r="C39" s="1350" t="s">
        <v>38</v>
      </c>
      <c r="D39" s="1350"/>
      <c r="E39" s="1350"/>
      <c r="F39" s="1350"/>
      <c r="G39" s="1350"/>
      <c r="H39" s="1350"/>
      <c r="I39" s="1364"/>
      <c r="J39" s="115"/>
      <c r="K39" s="1364" t="s">
        <v>587</v>
      </c>
      <c r="L39" s="1364"/>
      <c r="M39" s="1403">
        <f>'共通事項入力Sheet'!L25</f>
        <v>2</v>
      </c>
      <c r="N39" s="1364" t="s">
        <v>26</v>
      </c>
      <c r="O39" s="1403">
        <f>'共通事項入力Sheet'!N25</f>
        <v>7</v>
      </c>
      <c r="P39" s="1364" t="s">
        <v>27</v>
      </c>
      <c r="Q39" s="1415">
        <f>'共通事項入力Sheet'!P25</f>
        <v>1</v>
      </c>
      <c r="R39" s="1364" t="s">
        <v>28</v>
      </c>
      <c r="S39" s="1406" t="s">
        <v>39</v>
      </c>
      <c r="T39" s="1406"/>
      <c r="U39" s="1364" t="s">
        <v>587</v>
      </c>
      <c r="V39" s="1364"/>
      <c r="W39" s="1403">
        <f>'共通事項入力Sheet'!L26</f>
        <v>3</v>
      </c>
      <c r="X39" s="1364" t="s">
        <v>26</v>
      </c>
      <c r="Y39" s="1403">
        <f>'共通事項入力Sheet'!N26</f>
        <v>5</v>
      </c>
      <c r="Z39" s="1364" t="s">
        <v>27</v>
      </c>
      <c r="AA39" s="1403">
        <f>'共通事項入力Sheet'!P26</f>
        <v>30</v>
      </c>
      <c r="AB39" s="1364" t="s">
        <v>28</v>
      </c>
      <c r="AC39" s="1364" t="s">
        <v>40</v>
      </c>
      <c r="AD39" s="1353"/>
    </row>
    <row r="40" spans="1:30" s="103" customFormat="1" ht="19.5" customHeight="1">
      <c r="A40" s="105"/>
      <c r="B40" s="1348"/>
      <c r="C40" s="1351"/>
      <c r="D40" s="1351"/>
      <c r="E40" s="1351"/>
      <c r="F40" s="1351"/>
      <c r="G40" s="1351"/>
      <c r="H40" s="1351"/>
      <c r="I40" s="1365"/>
      <c r="J40" s="118"/>
      <c r="K40" s="1365"/>
      <c r="L40" s="1365"/>
      <c r="M40" s="1404"/>
      <c r="N40" s="1365"/>
      <c r="O40" s="1404"/>
      <c r="P40" s="1365"/>
      <c r="Q40" s="1404"/>
      <c r="R40" s="1365"/>
      <c r="S40" s="1407"/>
      <c r="T40" s="1407"/>
      <c r="U40" s="1365"/>
      <c r="V40" s="1365"/>
      <c r="W40" s="1404"/>
      <c r="X40" s="1365"/>
      <c r="Y40" s="1404"/>
      <c r="Z40" s="1365"/>
      <c r="AA40" s="1404"/>
      <c r="AB40" s="1365"/>
      <c r="AC40" s="1365"/>
      <c r="AD40" s="1354"/>
    </row>
    <row r="41" spans="1:30" s="103" customFormat="1" ht="9" customHeight="1">
      <c r="A41" s="105"/>
      <c r="B41" s="1349"/>
      <c r="C41" s="1352"/>
      <c r="D41" s="1352"/>
      <c r="E41" s="1352"/>
      <c r="F41" s="1352"/>
      <c r="G41" s="1352"/>
      <c r="H41" s="1352"/>
      <c r="I41" s="1366"/>
      <c r="J41" s="121"/>
      <c r="K41" s="1366"/>
      <c r="L41" s="1366"/>
      <c r="M41" s="1405"/>
      <c r="N41" s="1366"/>
      <c r="O41" s="1405"/>
      <c r="P41" s="1366"/>
      <c r="Q41" s="1405"/>
      <c r="R41" s="1366"/>
      <c r="S41" s="1408"/>
      <c r="T41" s="1408"/>
      <c r="U41" s="1366"/>
      <c r="V41" s="1366"/>
      <c r="W41" s="1405"/>
      <c r="X41" s="1366"/>
      <c r="Y41" s="1405"/>
      <c r="Z41" s="1366"/>
      <c r="AA41" s="1405"/>
      <c r="AB41" s="1366"/>
      <c r="AC41" s="1366"/>
      <c r="AD41" s="1355"/>
    </row>
    <row r="42" spans="1:30" s="103" customFormat="1" ht="9" customHeight="1">
      <c r="A42" s="105"/>
      <c r="B42" s="1347" t="s">
        <v>614</v>
      </c>
      <c r="C42" s="1400" t="s">
        <v>607</v>
      </c>
      <c r="D42" s="1350"/>
      <c r="E42" s="1350"/>
      <c r="F42" s="1350"/>
      <c r="G42" s="1350"/>
      <c r="H42" s="1350"/>
      <c r="I42" s="1364"/>
      <c r="J42" s="118"/>
      <c r="K42" s="1364" t="s">
        <v>587</v>
      </c>
      <c r="L42" s="1364"/>
      <c r="M42" s="1409"/>
      <c r="N42" s="1364" t="s">
        <v>26</v>
      </c>
      <c r="O42" s="1409"/>
      <c r="P42" s="1364" t="s">
        <v>27</v>
      </c>
      <c r="Q42" s="1409"/>
      <c r="R42" s="1412" t="s">
        <v>28</v>
      </c>
      <c r="S42" s="130"/>
      <c r="T42" s="130"/>
      <c r="U42" s="130"/>
      <c r="V42" s="130"/>
      <c r="W42" s="130"/>
      <c r="X42" s="130"/>
      <c r="Y42" s="130"/>
      <c r="Z42" s="130"/>
      <c r="AA42" s="130"/>
      <c r="AB42" s="130"/>
      <c r="AC42" s="130"/>
      <c r="AD42" s="125"/>
    </row>
    <row r="43" spans="1:30" s="103" customFormat="1" ht="19.5" customHeight="1">
      <c r="A43" s="105"/>
      <c r="B43" s="1348"/>
      <c r="C43" s="1351"/>
      <c r="D43" s="1351"/>
      <c r="E43" s="1351"/>
      <c r="F43" s="1351"/>
      <c r="G43" s="1351"/>
      <c r="H43" s="1351"/>
      <c r="I43" s="1365"/>
      <c r="J43" s="118"/>
      <c r="K43" s="1365"/>
      <c r="L43" s="1365"/>
      <c r="M43" s="1410"/>
      <c r="N43" s="1365"/>
      <c r="O43" s="1410"/>
      <c r="P43" s="1365"/>
      <c r="Q43" s="1410"/>
      <c r="R43" s="1413"/>
      <c r="S43" s="104"/>
      <c r="T43" s="104"/>
      <c r="U43" s="104"/>
      <c r="V43" s="104"/>
      <c r="W43" s="104"/>
      <c r="X43" s="104"/>
      <c r="Y43" s="104"/>
      <c r="Z43" s="104"/>
      <c r="AA43" s="104"/>
      <c r="AB43" s="104"/>
      <c r="AC43" s="104"/>
      <c r="AD43" s="127"/>
    </row>
    <row r="44" spans="1:30" s="103" customFormat="1" ht="9" customHeight="1">
      <c r="A44" s="105"/>
      <c r="B44" s="1349"/>
      <c r="C44" s="1352"/>
      <c r="D44" s="1352"/>
      <c r="E44" s="1352"/>
      <c r="F44" s="1352"/>
      <c r="G44" s="1352"/>
      <c r="H44" s="1352"/>
      <c r="I44" s="1366"/>
      <c r="J44" s="121"/>
      <c r="K44" s="1366"/>
      <c r="L44" s="1366"/>
      <c r="M44" s="1411"/>
      <c r="N44" s="1366"/>
      <c r="O44" s="1411"/>
      <c r="P44" s="1366"/>
      <c r="Q44" s="1411"/>
      <c r="R44" s="1414"/>
      <c r="S44" s="107"/>
      <c r="T44" s="107"/>
      <c r="U44" s="107"/>
      <c r="V44" s="107"/>
      <c r="W44" s="107"/>
      <c r="X44" s="107"/>
      <c r="Y44" s="107"/>
      <c r="Z44" s="107"/>
      <c r="AA44" s="107"/>
      <c r="AB44" s="107"/>
      <c r="AC44" s="107"/>
      <c r="AD44" s="129"/>
    </row>
    <row r="45" spans="1:30" s="103" customFormat="1" ht="9.75" customHeight="1">
      <c r="A45" s="105"/>
      <c r="B45" s="1356">
        <v>10</v>
      </c>
      <c r="C45" s="1400" t="s">
        <v>608</v>
      </c>
      <c r="D45" s="1350"/>
      <c r="E45" s="1350"/>
      <c r="F45" s="1350"/>
      <c r="G45" s="1350"/>
      <c r="H45" s="1350"/>
      <c r="I45" s="1364"/>
      <c r="J45" s="118"/>
      <c r="K45" s="1364" t="s">
        <v>587</v>
      </c>
      <c r="L45" s="1364"/>
      <c r="M45" s="1409"/>
      <c r="N45" s="1364" t="s">
        <v>26</v>
      </c>
      <c r="O45" s="1409"/>
      <c r="P45" s="1364" t="s">
        <v>27</v>
      </c>
      <c r="Q45" s="1409"/>
      <c r="R45" s="1364" t="s">
        <v>28</v>
      </c>
      <c r="S45" s="130"/>
      <c r="T45" s="130"/>
      <c r="U45" s="130"/>
      <c r="V45" s="130"/>
      <c r="W45" s="130"/>
      <c r="X45" s="130"/>
      <c r="Y45" s="130"/>
      <c r="Z45" s="130"/>
      <c r="AA45" s="130"/>
      <c r="AB45" s="130"/>
      <c r="AC45" s="130"/>
      <c r="AD45" s="125"/>
    </row>
    <row r="46" spans="1:30" s="103" customFormat="1" ht="19.5" customHeight="1">
      <c r="A46" s="105"/>
      <c r="B46" s="1357"/>
      <c r="C46" s="1351"/>
      <c r="D46" s="1351"/>
      <c r="E46" s="1351"/>
      <c r="F46" s="1351"/>
      <c r="G46" s="1351"/>
      <c r="H46" s="1351"/>
      <c r="I46" s="1365"/>
      <c r="J46" s="118"/>
      <c r="K46" s="1365"/>
      <c r="L46" s="1365"/>
      <c r="M46" s="1410"/>
      <c r="N46" s="1365"/>
      <c r="O46" s="1410"/>
      <c r="P46" s="1365"/>
      <c r="Q46" s="1410"/>
      <c r="R46" s="1365"/>
      <c r="S46" s="104"/>
      <c r="T46" s="104"/>
      <c r="U46" s="104"/>
      <c r="V46" s="104"/>
      <c r="W46" s="104"/>
      <c r="X46" s="104"/>
      <c r="Y46" s="104"/>
      <c r="Z46" s="104"/>
      <c r="AA46" s="104"/>
      <c r="AB46" s="104"/>
      <c r="AC46" s="104"/>
      <c r="AD46" s="127"/>
    </row>
    <row r="47" spans="1:30" s="103" customFormat="1" ht="9" customHeight="1">
      <c r="A47" s="105"/>
      <c r="B47" s="1358"/>
      <c r="C47" s="1352"/>
      <c r="D47" s="1352"/>
      <c r="E47" s="1352"/>
      <c r="F47" s="1352"/>
      <c r="G47" s="1352"/>
      <c r="H47" s="1352"/>
      <c r="I47" s="1366"/>
      <c r="J47" s="121"/>
      <c r="K47" s="1366"/>
      <c r="L47" s="1366"/>
      <c r="M47" s="1411"/>
      <c r="N47" s="1366"/>
      <c r="O47" s="1411"/>
      <c r="P47" s="1366"/>
      <c r="Q47" s="1411"/>
      <c r="R47" s="1366"/>
      <c r="S47" s="107"/>
      <c r="T47" s="107"/>
      <c r="U47" s="107"/>
      <c r="V47" s="107"/>
      <c r="W47" s="107"/>
      <c r="X47" s="107"/>
      <c r="Y47" s="107"/>
      <c r="Z47" s="107"/>
      <c r="AA47" s="107"/>
      <c r="AB47" s="107"/>
      <c r="AC47" s="107"/>
      <c r="AD47" s="129"/>
    </row>
    <row r="48" spans="1:30" s="103" customFormat="1" ht="15" customHeight="1">
      <c r="A48" s="10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row>
    <row r="49" spans="2:30" ht="14.25">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row>
    <row r="50" spans="2:30" ht="14.25" customHeight="1">
      <c r="B50" s="149" t="s">
        <v>570</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2"/>
    </row>
    <row r="51" spans="2:30" ht="40.5" customHeight="1">
      <c r="B51" s="177"/>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11"/>
    </row>
    <row r="52" spans="2:44" ht="40.5" customHeight="1">
      <c r="B52" s="161"/>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603"/>
      <c r="AF52" s="603"/>
      <c r="AG52" s="603"/>
      <c r="AH52" s="603"/>
      <c r="AI52" s="603"/>
      <c r="AJ52" s="603"/>
      <c r="AK52" s="603"/>
      <c r="AL52" s="603"/>
      <c r="AM52" s="603"/>
      <c r="AN52" s="603"/>
      <c r="AO52" s="603"/>
      <c r="AP52" s="603"/>
      <c r="AQ52" s="603"/>
      <c r="AR52" s="603"/>
    </row>
  </sheetData>
  <sheetProtection/>
  <mergeCells count="155">
    <mergeCell ref="W27:X27"/>
    <mergeCell ref="W30:X30"/>
    <mergeCell ref="W33:X33"/>
    <mergeCell ref="R11:AB11"/>
    <mergeCell ref="R12:AB12"/>
    <mergeCell ref="R13:AB13"/>
    <mergeCell ref="U31:V32"/>
    <mergeCell ref="Y31:Z32"/>
    <mergeCell ref="AA31:AB32"/>
    <mergeCell ref="AA30:AB30"/>
    <mergeCell ref="X39:X41"/>
    <mergeCell ref="W25:X26"/>
    <mergeCell ref="W34:X35"/>
    <mergeCell ref="Q28:R29"/>
    <mergeCell ref="Q31:R32"/>
    <mergeCell ref="Q34:R35"/>
    <mergeCell ref="Q36:Q38"/>
    <mergeCell ref="Q39:Q41"/>
    <mergeCell ref="U30:V30"/>
    <mergeCell ref="W28:X29"/>
    <mergeCell ref="Q42:Q44"/>
    <mergeCell ref="R45:R47"/>
    <mergeCell ref="R42:R44"/>
    <mergeCell ref="R36:R38"/>
    <mergeCell ref="Q45:Q47"/>
    <mergeCell ref="O45:O47"/>
    <mergeCell ref="P45:P47"/>
    <mergeCell ref="O42:O44"/>
    <mergeCell ref="P42:P44"/>
    <mergeCell ref="P36:P38"/>
    <mergeCell ref="B45:B47"/>
    <mergeCell ref="C45:H47"/>
    <mergeCell ref="I45:I47"/>
    <mergeCell ref="K45:L47"/>
    <mergeCell ref="M45:M47"/>
    <mergeCell ref="N45:N47"/>
    <mergeCell ref="B42:B44"/>
    <mergeCell ref="C42:H44"/>
    <mergeCell ref="I42:I44"/>
    <mergeCell ref="K42:L44"/>
    <mergeCell ref="M42:M44"/>
    <mergeCell ref="N42:N44"/>
    <mergeCell ref="Y39:Y41"/>
    <mergeCell ref="Z39:Z41"/>
    <mergeCell ref="AA39:AA41"/>
    <mergeCell ref="AB39:AB41"/>
    <mergeCell ref="AC39:AD41"/>
    <mergeCell ref="P39:P41"/>
    <mergeCell ref="R39:R41"/>
    <mergeCell ref="S39:T41"/>
    <mergeCell ref="U39:V41"/>
    <mergeCell ref="W39:W41"/>
    <mergeCell ref="B39:B41"/>
    <mergeCell ref="C39:H41"/>
    <mergeCell ref="I39:I41"/>
    <mergeCell ref="K39:L41"/>
    <mergeCell ref="M39:M41"/>
    <mergeCell ref="N39:N41"/>
    <mergeCell ref="O39:O41"/>
    <mergeCell ref="Y34:Z35"/>
    <mergeCell ref="AA34:AB35"/>
    <mergeCell ref="AC34:AD35"/>
    <mergeCell ref="B36:B38"/>
    <mergeCell ref="C36:H38"/>
    <mergeCell ref="I36:I38"/>
    <mergeCell ref="K36:L38"/>
    <mergeCell ref="M36:M38"/>
    <mergeCell ref="N36:N38"/>
    <mergeCell ref="AC33:AD33"/>
    <mergeCell ref="K34:L35"/>
    <mergeCell ref="M34:N35"/>
    <mergeCell ref="O34:P35"/>
    <mergeCell ref="S34:T35"/>
    <mergeCell ref="U34:V35"/>
    <mergeCell ref="M33:N33"/>
    <mergeCell ref="S33:T33"/>
    <mergeCell ref="U33:V33"/>
    <mergeCell ref="O36:O38"/>
    <mergeCell ref="Y33:Z33"/>
    <mergeCell ref="AA33:AB33"/>
    <mergeCell ref="W31:X32"/>
    <mergeCell ref="B33:B35"/>
    <mergeCell ref="C33:H35"/>
    <mergeCell ref="I33:I35"/>
    <mergeCell ref="J33:J35"/>
    <mergeCell ref="K33:L33"/>
    <mergeCell ref="O33:P33"/>
    <mergeCell ref="AC30:AD30"/>
    <mergeCell ref="K31:L32"/>
    <mergeCell ref="M31:N32"/>
    <mergeCell ref="O31:P32"/>
    <mergeCell ref="S31:T32"/>
    <mergeCell ref="AC31:AD32"/>
    <mergeCell ref="AC28:AD29"/>
    <mergeCell ref="B30:B32"/>
    <mergeCell ref="C30:H32"/>
    <mergeCell ref="I30:I32"/>
    <mergeCell ref="J30:J32"/>
    <mergeCell ref="K30:L30"/>
    <mergeCell ref="M30:N30"/>
    <mergeCell ref="O30:P30"/>
    <mergeCell ref="S30:T30"/>
    <mergeCell ref="Y30:Z30"/>
    <mergeCell ref="AC27:AD27"/>
    <mergeCell ref="K28:L29"/>
    <mergeCell ref="M28:N29"/>
    <mergeCell ref="O28:P29"/>
    <mergeCell ref="S28:T29"/>
    <mergeCell ref="U28:V29"/>
    <mergeCell ref="Y28:Z29"/>
    <mergeCell ref="AA28:AB29"/>
    <mergeCell ref="S27:T27"/>
    <mergeCell ref="U27:V27"/>
    <mergeCell ref="Y27:Z27"/>
    <mergeCell ref="AA27:AB27"/>
    <mergeCell ref="Y25:Z26"/>
    <mergeCell ref="AA25:AB26"/>
    <mergeCell ref="AC25:AD26"/>
    <mergeCell ref="B27:B29"/>
    <mergeCell ref="C27:H29"/>
    <mergeCell ref="I27:I29"/>
    <mergeCell ref="J27:J29"/>
    <mergeCell ref="K27:L27"/>
    <mergeCell ref="M27:N27"/>
    <mergeCell ref="O27:P27"/>
    <mergeCell ref="M25:N26"/>
    <mergeCell ref="O25:P26"/>
    <mergeCell ref="S25:T26"/>
    <mergeCell ref="U25:V26"/>
    <mergeCell ref="Q25:R26"/>
    <mergeCell ref="B21:B23"/>
    <mergeCell ref="C21:H23"/>
    <mergeCell ref="I21:I23"/>
    <mergeCell ref="K21:L23"/>
    <mergeCell ref="M21:AD23"/>
    <mergeCell ref="B24:B26"/>
    <mergeCell ref="C24:H26"/>
    <mergeCell ref="I24:I26"/>
    <mergeCell ref="J25:J26"/>
    <mergeCell ref="K25:L26"/>
    <mergeCell ref="B18:B20"/>
    <mergeCell ref="C18:H20"/>
    <mergeCell ref="I18:I20"/>
    <mergeCell ref="J18:J20"/>
    <mergeCell ref="K18:AD20"/>
    <mergeCell ref="M14:Q14"/>
    <mergeCell ref="M13:Q13"/>
    <mergeCell ref="M11:Q11"/>
    <mergeCell ref="R14:AB14"/>
    <mergeCell ref="B3:AD3"/>
    <mergeCell ref="R5:S5"/>
    <mergeCell ref="T5:U5"/>
    <mergeCell ref="Z5:AA5"/>
    <mergeCell ref="C8:J8"/>
    <mergeCell ref="W5:X5"/>
  </mergeCells>
  <dataValidations count="1">
    <dataValidation allowBlank="1" showInputMessage="1" showErrorMessage="1" sqref="M11 K1:K21 J1:J25 M21 J27:J48 M24:N32 AB28:AB33 AA28:AA34 V28:V33 U28:U34 T28:T33 L24:L33 K24:K34 M33:M34 S28:S34 N33 Z28:Z33 Y28:Y34 W30:W31 O24:P35 D1:I48 AC28:AD35 L1:L20 M13:M14 B1:C52 AE1:AS52 Q34 Q25 Q27:Q28 Q30:Q31 Q39 K36:P48 Q36 Q48 Q42 Q45 X24 X42:X48 Y36:AD48 R36:W48 X36:X39 W33:W34 Y24:AD27 W27:W28 S24:V27 W24:W25 Y1:AD10 X1:X4 X6:X10 M1:W10 Q33:R33 R30 R27 Q24:R24 M15:AD20 M12:AD12 D49:AD52 R13:AD14 R11:AD11 A1:A65536 AT1:IV65536 B53:AS65536"/>
  </dataValidations>
  <hyperlinks>
    <hyperlink ref="A1" location="共通事項入力Sheet!A1" display="共通事項入力Sheet!A1"/>
  </hyperlinks>
  <printOptions horizontalCentered="1" verticalCentered="1"/>
  <pageMargins left="0.7874015748031497" right="0.35433070866141736" top="0.6692913385826772" bottom="0.3937007874015748" header="0.1968503937007874" footer="0.1968503937007874"/>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P37"/>
  <sheetViews>
    <sheetView showZeros="0" view="pageBreakPreview" zoomScaleNormal="80" zoomScaleSheetLayoutView="100" zoomScalePageLayoutView="0" workbookViewId="0" topLeftCell="A1">
      <selection activeCell="A1" sqref="A1"/>
    </sheetView>
  </sheetViews>
  <sheetFormatPr defaultColWidth="8.796875" defaultRowHeight="15"/>
  <cols>
    <col min="1" max="1" width="2.59765625" style="241" customWidth="1"/>
    <col min="2" max="94" width="0.8984375" style="144" customWidth="1"/>
    <col min="95" max="16384" width="9" style="144" customWidth="1"/>
  </cols>
  <sheetData>
    <row r="1" s="240" customFormat="1" ht="15" customHeight="1">
      <c r="A1" s="461" t="s">
        <v>414</v>
      </c>
    </row>
    <row r="2" spans="2:94" ht="19.5" customHeight="1">
      <c r="B2" s="149"/>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row>
    <row r="3" spans="2:94" ht="30" customHeight="1">
      <c r="B3" s="145"/>
      <c r="C3" s="146"/>
      <c r="D3" s="146"/>
      <c r="E3" s="146"/>
      <c r="F3" s="146"/>
      <c r="G3" s="146"/>
      <c r="H3" s="146"/>
      <c r="I3" s="146"/>
      <c r="J3" s="146"/>
      <c r="K3" s="146"/>
      <c r="L3" s="146"/>
      <c r="M3" s="146"/>
      <c r="N3" s="146"/>
      <c r="O3" s="146"/>
      <c r="P3" s="146"/>
      <c r="Q3" s="147"/>
      <c r="R3" s="147"/>
      <c r="S3" s="147"/>
      <c r="T3" s="147"/>
      <c r="U3" s="147"/>
      <c r="V3" s="1425" t="s">
        <v>555</v>
      </c>
      <c r="W3" s="1425"/>
      <c r="X3" s="1425"/>
      <c r="Y3" s="1425"/>
      <c r="Z3" s="1425"/>
      <c r="AA3" s="1425"/>
      <c r="AB3" s="1425"/>
      <c r="AC3" s="1425"/>
      <c r="AD3" s="1425"/>
      <c r="AE3" s="1425"/>
      <c r="AF3" s="1425"/>
      <c r="AG3" s="1425"/>
      <c r="AH3" s="1425"/>
      <c r="AI3" s="1425"/>
      <c r="AJ3" s="1425"/>
      <c r="AK3" s="1425"/>
      <c r="AL3" s="1425"/>
      <c r="AM3" s="1425"/>
      <c r="AN3" s="1425"/>
      <c r="AO3" s="1425"/>
      <c r="AP3" s="1425"/>
      <c r="AQ3" s="1425"/>
      <c r="AR3" s="1425"/>
      <c r="AS3" s="1425"/>
      <c r="AT3" s="1425"/>
      <c r="AU3" s="1425"/>
      <c r="AV3" s="1425"/>
      <c r="AW3" s="1425"/>
      <c r="AX3" s="1425"/>
      <c r="AY3" s="1425"/>
      <c r="AZ3" s="1425"/>
      <c r="BA3" s="1425"/>
      <c r="BB3" s="1425"/>
      <c r="BC3" s="1425"/>
      <c r="BD3" s="1425"/>
      <c r="BE3" s="1425"/>
      <c r="BF3" s="148"/>
      <c r="BG3" s="1424" t="s">
        <v>97</v>
      </c>
      <c r="BH3" s="1424"/>
      <c r="BI3" s="1424"/>
      <c r="BJ3" s="1424"/>
      <c r="BK3" s="1424"/>
      <c r="BL3" s="1424"/>
      <c r="BM3" s="1424"/>
      <c r="BN3" s="1394"/>
      <c r="BO3" s="1394"/>
      <c r="BP3" s="1394"/>
      <c r="BQ3" s="1394"/>
      <c r="BR3" s="1394"/>
      <c r="BS3" s="1424" t="s">
        <v>99</v>
      </c>
      <c r="BT3" s="1424"/>
      <c r="BU3" s="1424"/>
      <c r="BV3" s="1424"/>
      <c r="BW3" s="1424"/>
      <c r="BX3" s="1424"/>
      <c r="BY3" s="1424"/>
      <c r="BZ3" s="146"/>
      <c r="CA3" s="146"/>
      <c r="CB3" s="146"/>
      <c r="CC3" s="146"/>
      <c r="CD3" s="146"/>
      <c r="CE3" s="146"/>
      <c r="CF3" s="146"/>
      <c r="CG3" s="146"/>
      <c r="CH3" s="146"/>
      <c r="CI3" s="146"/>
      <c r="CJ3" s="146"/>
      <c r="CK3" s="146"/>
      <c r="CL3" s="146"/>
      <c r="CM3" s="146"/>
      <c r="CN3" s="146"/>
      <c r="CO3" s="146"/>
      <c r="CP3" s="146"/>
    </row>
    <row r="4" spans="2:94" ht="19.5" customHeight="1">
      <c r="B4" s="145"/>
      <c r="C4" s="146"/>
      <c r="D4" s="146"/>
      <c r="E4" s="146"/>
      <c r="F4" s="146"/>
      <c r="G4" s="146"/>
      <c r="H4" s="146"/>
      <c r="I4" s="146"/>
      <c r="J4" s="146"/>
      <c r="K4" s="146"/>
      <c r="L4" s="146"/>
      <c r="M4" s="146"/>
      <c r="N4" s="146"/>
      <c r="O4" s="146"/>
      <c r="P4" s="146"/>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8"/>
      <c r="BG4" s="147"/>
      <c r="BH4" s="147"/>
      <c r="BI4" s="147"/>
      <c r="BJ4" s="147"/>
      <c r="BK4" s="147"/>
      <c r="BL4" s="147"/>
      <c r="BM4" s="147"/>
      <c r="BN4" s="155"/>
      <c r="BO4" s="155"/>
      <c r="BP4" s="155"/>
      <c r="BQ4" s="155"/>
      <c r="BR4" s="155"/>
      <c r="BS4" s="147"/>
      <c r="BT4" s="147"/>
      <c r="BU4" s="147"/>
      <c r="BV4" s="147"/>
      <c r="BW4" s="147"/>
      <c r="BX4" s="147"/>
      <c r="BY4" s="147"/>
      <c r="BZ4" s="146"/>
      <c r="CA4" s="146"/>
      <c r="CB4" s="146"/>
      <c r="CC4" s="146"/>
      <c r="CD4" s="146"/>
      <c r="CE4" s="146"/>
      <c r="CF4" s="146"/>
      <c r="CG4" s="146"/>
      <c r="CH4" s="146"/>
      <c r="CI4" s="146"/>
      <c r="CJ4" s="146"/>
      <c r="CK4" s="146"/>
      <c r="CL4" s="146"/>
      <c r="CM4" s="146"/>
      <c r="CN4" s="146"/>
      <c r="CO4" s="146"/>
      <c r="CP4" s="146"/>
    </row>
    <row r="5" spans="2:94" ht="19.5" customHeight="1">
      <c r="B5" s="145"/>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744" t="s">
        <v>596</v>
      </c>
      <c r="BP5" s="744"/>
      <c r="BQ5" s="744"/>
      <c r="BR5" s="744"/>
      <c r="BS5" s="744"/>
      <c r="BT5" s="1428"/>
      <c r="BU5" s="1428"/>
      <c r="BV5" s="1428"/>
      <c r="BW5" s="1428"/>
      <c r="BX5" s="744" t="s">
        <v>26</v>
      </c>
      <c r="BY5" s="744"/>
      <c r="BZ5" s="744"/>
      <c r="CA5" s="1428"/>
      <c r="CB5" s="1428"/>
      <c r="CC5" s="1428"/>
      <c r="CD5" s="1428"/>
      <c r="CE5" s="744" t="s">
        <v>27</v>
      </c>
      <c r="CF5" s="744"/>
      <c r="CG5" s="744"/>
      <c r="CH5" s="1428"/>
      <c r="CI5" s="1428"/>
      <c r="CJ5" s="1428"/>
      <c r="CK5" s="1428"/>
      <c r="CL5" s="912" t="s">
        <v>28</v>
      </c>
      <c r="CM5" s="912"/>
      <c r="CN5" s="912"/>
      <c r="CO5" s="146"/>
      <c r="CP5" s="146"/>
    </row>
    <row r="6" spans="2:94" ht="19.5" customHeight="1">
      <c r="B6" s="145"/>
      <c r="C6" s="12" t="s">
        <v>620</v>
      </c>
      <c r="D6" s="12"/>
      <c r="E6" s="12"/>
      <c r="F6" s="12"/>
      <c r="G6" s="12"/>
      <c r="H6" s="12"/>
      <c r="I6" s="12"/>
      <c r="J6" s="12"/>
      <c r="K6" s="12"/>
      <c r="L6" s="12"/>
      <c r="M6" s="12"/>
      <c r="N6" s="12"/>
      <c r="O6" s="12"/>
      <c r="P6" s="12"/>
      <c r="Q6" s="12"/>
      <c r="R6" s="12"/>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row>
    <row r="7" spans="2:94" ht="19.5" customHeight="1">
      <c r="B7" s="145"/>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row>
    <row r="8" spans="2:94" ht="19.5" customHeight="1">
      <c r="B8" s="145"/>
      <c r="C8" s="146"/>
      <c r="D8" s="146"/>
      <c r="E8" s="146"/>
      <c r="F8" s="146"/>
      <c r="G8" s="146"/>
      <c r="H8" s="146"/>
      <c r="I8" s="146"/>
      <c r="J8" s="146"/>
      <c r="K8" s="146"/>
      <c r="L8" s="146"/>
      <c r="M8" s="146"/>
      <c r="N8" s="146"/>
      <c r="O8" s="146"/>
      <c r="P8" s="146"/>
      <c r="Q8" s="146"/>
      <c r="R8" s="146"/>
      <c r="S8" s="146"/>
      <c r="T8" s="146"/>
      <c r="U8" s="146"/>
      <c r="V8" s="146"/>
      <c r="W8" s="146"/>
      <c r="X8" s="12" t="s">
        <v>556</v>
      </c>
      <c r="Y8" s="146"/>
      <c r="Z8" s="12"/>
      <c r="AA8" s="146"/>
      <c r="AB8" s="146"/>
      <c r="AC8" s="146"/>
      <c r="AD8" s="146"/>
      <c r="AE8" s="146"/>
      <c r="AF8" s="146"/>
      <c r="AG8" s="146"/>
      <c r="AH8" s="146"/>
      <c r="AI8" s="146"/>
      <c r="AJ8" s="146"/>
      <c r="AK8" s="146"/>
      <c r="AL8" s="146"/>
      <c r="AM8" s="1427" t="s">
        <v>624</v>
      </c>
      <c r="AN8" s="1427"/>
      <c r="AO8" s="1427"/>
      <c r="AP8" s="1427"/>
      <c r="AQ8" s="1427"/>
      <c r="AR8" s="1427"/>
      <c r="AS8" s="1427"/>
      <c r="AT8" s="1427"/>
      <c r="AU8" s="1427"/>
      <c r="AV8" s="1427"/>
      <c r="AW8" s="1427"/>
      <c r="AX8" s="1427"/>
      <c r="AY8" s="1427"/>
      <c r="AZ8" s="1427"/>
      <c r="BA8" s="146"/>
      <c r="BB8" s="1426" t="str">
        <f>IF('共通事項入力Sheet'!J4="","",'共通事項入力Sheet'!J4)</f>
        <v>厚木市中町３-17-17</v>
      </c>
      <c r="BC8" s="1426"/>
      <c r="BD8" s="1426"/>
      <c r="BE8" s="1426"/>
      <c r="BF8" s="1426"/>
      <c r="BG8" s="1426"/>
      <c r="BH8" s="1426"/>
      <c r="BI8" s="1426"/>
      <c r="BJ8" s="1426"/>
      <c r="BK8" s="1426"/>
      <c r="BL8" s="1426"/>
      <c r="BM8" s="1426"/>
      <c r="BN8" s="1426"/>
      <c r="BO8" s="1426"/>
      <c r="BP8" s="1426"/>
      <c r="BQ8" s="1426"/>
      <c r="BR8" s="1426"/>
      <c r="BS8" s="1426"/>
      <c r="BT8" s="1426"/>
      <c r="BU8" s="1426"/>
      <c r="BV8" s="1426"/>
      <c r="BW8" s="1426"/>
      <c r="BX8" s="1426"/>
      <c r="BY8" s="1426"/>
      <c r="BZ8" s="1426"/>
      <c r="CA8" s="1426"/>
      <c r="CB8" s="1426"/>
      <c r="CC8" s="1426"/>
      <c r="CD8" s="1426"/>
      <c r="CE8" s="1426"/>
      <c r="CF8" s="1426"/>
      <c r="CG8" s="1426"/>
      <c r="CH8" s="1426"/>
      <c r="CI8" s="1426"/>
      <c r="CJ8" s="146"/>
      <c r="CK8" s="146"/>
      <c r="CL8" s="146"/>
      <c r="CM8" s="146"/>
      <c r="CN8" s="146"/>
      <c r="CO8" s="146"/>
      <c r="CP8" s="146"/>
    </row>
    <row r="9" spans="2:94" ht="19.5" customHeight="1">
      <c r="B9" s="145"/>
      <c r="C9" s="146"/>
      <c r="D9" s="146"/>
      <c r="E9" s="146"/>
      <c r="F9" s="146"/>
      <c r="G9" s="146"/>
      <c r="H9" s="146"/>
      <c r="I9" s="146"/>
      <c r="J9" s="146"/>
      <c r="K9" s="146"/>
      <c r="L9" s="146"/>
      <c r="M9" s="146"/>
      <c r="N9" s="146"/>
      <c r="O9" s="146"/>
      <c r="P9" s="146"/>
      <c r="Q9" s="146"/>
      <c r="R9" s="146"/>
      <c r="S9" s="146"/>
      <c r="T9" s="146"/>
      <c r="U9" s="146"/>
      <c r="V9" s="146"/>
      <c r="W9" s="146"/>
      <c r="X9" s="146"/>
      <c r="Y9" s="146"/>
      <c r="Z9" s="12"/>
      <c r="AA9" s="146"/>
      <c r="AB9" s="146"/>
      <c r="AC9" s="146"/>
      <c r="AD9" s="604"/>
      <c r="AE9" s="606"/>
      <c r="AF9" s="606"/>
      <c r="AG9" s="606"/>
      <c r="AH9" s="606"/>
      <c r="AI9" s="606"/>
      <c r="AJ9" s="606"/>
      <c r="AK9" s="606"/>
      <c r="AL9" s="606"/>
      <c r="AM9" s="606"/>
      <c r="AN9" s="606"/>
      <c r="AO9" s="606"/>
      <c r="AP9" s="606"/>
      <c r="AQ9" s="606"/>
      <c r="AR9" s="606"/>
      <c r="AS9" s="146"/>
      <c r="AT9" s="146"/>
      <c r="AU9" s="146"/>
      <c r="AV9" s="146"/>
      <c r="AW9" s="146"/>
      <c r="AX9" s="146"/>
      <c r="AY9" s="146"/>
      <c r="AZ9" s="146"/>
      <c r="BA9" s="146"/>
      <c r="BB9" s="1426" t="str">
        <f>IF('共通事項入力Sheet'!J5="","",'共通事項入力Sheet'!J5)</f>
        <v>厚木市役所　第２庁舎</v>
      </c>
      <c r="BC9" s="1426"/>
      <c r="BD9" s="1426"/>
      <c r="BE9" s="1426"/>
      <c r="BF9" s="1426"/>
      <c r="BG9" s="1426"/>
      <c r="BH9" s="1426"/>
      <c r="BI9" s="1426"/>
      <c r="BJ9" s="1426"/>
      <c r="BK9" s="1426"/>
      <c r="BL9" s="1426"/>
      <c r="BM9" s="1426"/>
      <c r="BN9" s="1426"/>
      <c r="BO9" s="1426"/>
      <c r="BP9" s="1426"/>
      <c r="BQ9" s="1426"/>
      <c r="BR9" s="1426"/>
      <c r="BS9" s="1426"/>
      <c r="BT9" s="1426"/>
      <c r="BU9" s="1426"/>
      <c r="BV9" s="1426"/>
      <c r="BW9" s="1426"/>
      <c r="BX9" s="1426"/>
      <c r="BY9" s="1426"/>
      <c r="BZ9" s="1426"/>
      <c r="CA9" s="1426"/>
      <c r="CB9" s="1426"/>
      <c r="CC9" s="1426"/>
      <c r="CD9" s="1426"/>
      <c r="CE9" s="1426"/>
      <c r="CF9" s="1426"/>
      <c r="CG9" s="1426"/>
      <c r="CH9" s="1426"/>
      <c r="CI9" s="1426"/>
      <c r="CJ9" s="146"/>
      <c r="CK9" s="146"/>
      <c r="CL9" s="146"/>
      <c r="CM9" s="146"/>
      <c r="CN9" s="146"/>
      <c r="CO9" s="146"/>
      <c r="CP9" s="146"/>
    </row>
    <row r="10" spans="2:94" ht="19.5" customHeight="1">
      <c r="B10" s="145"/>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744" t="s">
        <v>616</v>
      </c>
      <c r="AN10" s="744"/>
      <c r="AO10" s="744"/>
      <c r="AP10" s="744"/>
      <c r="AQ10" s="744"/>
      <c r="AR10" s="744"/>
      <c r="AS10" s="744"/>
      <c r="AT10" s="744"/>
      <c r="AU10" s="744"/>
      <c r="AV10" s="744"/>
      <c r="AW10" s="744"/>
      <c r="AX10" s="744"/>
      <c r="AY10" s="744"/>
      <c r="AZ10" s="744"/>
      <c r="BA10" s="146"/>
      <c r="BB10" s="1426" t="str">
        <f>IF('共通事項入力Sheet'!J6="","",'共通事項入力Sheet'!J6)</f>
        <v>株式会社　厚 木 建 設</v>
      </c>
      <c r="BC10" s="1426"/>
      <c r="BD10" s="1426"/>
      <c r="BE10" s="1426"/>
      <c r="BF10" s="1426"/>
      <c r="BG10" s="1426"/>
      <c r="BH10" s="1426"/>
      <c r="BI10" s="1426"/>
      <c r="BJ10" s="1426"/>
      <c r="BK10" s="1426"/>
      <c r="BL10" s="1426"/>
      <c r="BM10" s="1426"/>
      <c r="BN10" s="1426"/>
      <c r="BO10" s="1426"/>
      <c r="BP10" s="1426"/>
      <c r="BQ10" s="1426"/>
      <c r="BR10" s="1426"/>
      <c r="BS10" s="1426"/>
      <c r="BT10" s="1426"/>
      <c r="BU10" s="1426"/>
      <c r="BV10" s="1426"/>
      <c r="BW10" s="1426"/>
      <c r="BX10" s="1426"/>
      <c r="BY10" s="1426"/>
      <c r="BZ10" s="1426"/>
      <c r="CA10" s="1426"/>
      <c r="CB10" s="1426"/>
      <c r="CC10" s="1426"/>
      <c r="CD10" s="1426"/>
      <c r="CE10" s="1426"/>
      <c r="CF10" s="1426"/>
      <c r="CG10" s="1426"/>
      <c r="CH10" s="1426"/>
      <c r="CI10" s="1426"/>
      <c r="CJ10" s="146"/>
      <c r="CK10" s="146"/>
      <c r="CL10" s="146"/>
      <c r="CM10" s="146"/>
      <c r="CN10" s="146"/>
      <c r="CO10" s="146"/>
      <c r="CP10" s="146"/>
    </row>
    <row r="11" spans="2:94" ht="19.5" customHeight="1">
      <c r="B11" s="145"/>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17" t="s">
        <v>625</v>
      </c>
      <c r="AN11" s="1417"/>
      <c r="AO11" s="1417"/>
      <c r="AP11" s="1417"/>
      <c r="AQ11" s="1417"/>
      <c r="AR11" s="1417"/>
      <c r="AS11" s="1417"/>
      <c r="AT11" s="1417"/>
      <c r="AU11" s="1417"/>
      <c r="AV11" s="1417"/>
      <c r="AW11" s="1417"/>
      <c r="AX11" s="1417"/>
      <c r="AY11" s="1417"/>
      <c r="AZ11" s="1417"/>
      <c r="BA11" s="146"/>
      <c r="BB11" s="1426" t="str">
        <f>IF('共通事項入力Sheet'!J7="","",'共通事項入力Sheet'!J7)</f>
        <v>代表取締役　厚 木 一 郎</v>
      </c>
      <c r="BC11" s="1426"/>
      <c r="BD11" s="1426"/>
      <c r="BE11" s="1426"/>
      <c r="BF11" s="1426"/>
      <c r="BG11" s="1426"/>
      <c r="BH11" s="1426"/>
      <c r="BI11" s="1426"/>
      <c r="BJ11" s="1426"/>
      <c r="BK11" s="1426"/>
      <c r="BL11" s="1426"/>
      <c r="BM11" s="1426"/>
      <c r="BN11" s="1426"/>
      <c r="BO11" s="1426"/>
      <c r="BP11" s="1426"/>
      <c r="BQ11" s="1426"/>
      <c r="BR11" s="1426"/>
      <c r="BS11" s="1426"/>
      <c r="BT11" s="1426"/>
      <c r="BU11" s="1426"/>
      <c r="BV11" s="1426"/>
      <c r="BW11" s="1426"/>
      <c r="BX11" s="1426"/>
      <c r="BY11" s="1426"/>
      <c r="BZ11" s="1426"/>
      <c r="CA11" s="1426"/>
      <c r="CB11" s="1426"/>
      <c r="CC11" s="1426"/>
      <c r="CD11" s="1426"/>
      <c r="CE11" s="1426"/>
      <c r="CF11" s="1426"/>
      <c r="CG11" s="1426"/>
      <c r="CH11" s="1426"/>
      <c r="CI11" s="1426"/>
      <c r="CJ11" s="146"/>
      <c r="CK11" s="912"/>
      <c r="CL11" s="912"/>
      <c r="CM11" s="912"/>
      <c r="CN11" s="146"/>
      <c r="CO11" s="11"/>
      <c r="CP11" s="11"/>
    </row>
    <row r="12" spans="2:94" ht="27.75" customHeight="1">
      <c r="B12" s="145"/>
      <c r="C12" s="146"/>
      <c r="D12" s="11"/>
      <c r="E12" s="11"/>
      <c r="F12" s="11"/>
      <c r="G12" s="912" t="s">
        <v>557</v>
      </c>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1149"/>
      <c r="AR12" s="1149"/>
      <c r="AS12" s="1149"/>
      <c r="AT12" s="1149"/>
      <c r="AU12" s="1149"/>
      <c r="AV12" s="1149"/>
      <c r="AW12" s="1149"/>
      <c r="AX12" s="1149"/>
      <c r="AY12" s="1149"/>
      <c r="AZ12" s="1149"/>
      <c r="BA12" s="1149"/>
      <c r="BB12" s="1149"/>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row>
    <row r="13" spans="2:94" ht="2.25" customHeight="1">
      <c r="B13" s="145"/>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row>
    <row r="14" spans="2:94" ht="24" customHeight="1">
      <c r="B14" s="149"/>
      <c r="C14" s="1429" t="s">
        <v>50</v>
      </c>
      <c r="D14" s="1429"/>
      <c r="E14" s="1429"/>
      <c r="F14" s="156"/>
      <c r="G14" s="748" t="s">
        <v>558</v>
      </c>
      <c r="H14" s="748"/>
      <c r="I14" s="748"/>
      <c r="J14" s="748"/>
      <c r="K14" s="748"/>
      <c r="L14" s="748"/>
      <c r="M14" s="748"/>
      <c r="N14" s="748"/>
      <c r="O14" s="748"/>
      <c r="P14" s="748"/>
      <c r="Q14" s="748"/>
      <c r="R14" s="748"/>
      <c r="S14" s="748"/>
      <c r="T14" s="748"/>
      <c r="U14" s="748"/>
      <c r="V14" s="748"/>
      <c r="W14" s="748"/>
      <c r="X14" s="748"/>
      <c r="Y14" s="748"/>
      <c r="Z14" s="748"/>
      <c r="AA14" s="150"/>
      <c r="AB14" s="149"/>
      <c r="AC14" s="1432" t="str">
        <f>'共通事項入力Sheet'!J9</f>
        <v>厚木市庁舎改修工事</v>
      </c>
      <c r="AD14" s="1432"/>
      <c r="AE14" s="1432"/>
      <c r="AF14" s="1432"/>
      <c r="AG14" s="1432"/>
      <c r="AH14" s="1432"/>
      <c r="AI14" s="1432"/>
      <c r="AJ14" s="1432"/>
      <c r="AK14" s="1432"/>
      <c r="AL14" s="1432"/>
      <c r="AM14" s="1432"/>
      <c r="AN14" s="1432"/>
      <c r="AO14" s="1432"/>
      <c r="AP14" s="1432"/>
      <c r="AQ14" s="1432"/>
      <c r="AR14" s="1432"/>
      <c r="AS14" s="1432"/>
      <c r="AT14" s="1432"/>
      <c r="AU14" s="1432"/>
      <c r="AV14" s="1432"/>
      <c r="AW14" s="1432"/>
      <c r="AX14" s="1432"/>
      <c r="AY14" s="1432"/>
      <c r="AZ14" s="1432"/>
      <c r="BA14" s="1432"/>
      <c r="BB14" s="1432"/>
      <c r="BC14" s="1432"/>
      <c r="BD14" s="1432"/>
      <c r="BE14" s="1432"/>
      <c r="BF14" s="1432"/>
      <c r="BG14" s="1432"/>
      <c r="BH14" s="1432"/>
      <c r="BI14" s="1432"/>
      <c r="BJ14" s="1432"/>
      <c r="BK14" s="1432"/>
      <c r="BL14" s="1432"/>
      <c r="BM14" s="1432"/>
      <c r="BN14" s="1432"/>
      <c r="BO14" s="1432"/>
      <c r="BP14" s="1432"/>
      <c r="BQ14" s="1432"/>
      <c r="BR14" s="1432"/>
      <c r="BS14" s="1432"/>
      <c r="BT14" s="1432"/>
      <c r="BU14" s="1432"/>
      <c r="BV14" s="1432"/>
      <c r="BW14" s="1432"/>
      <c r="BX14" s="1432"/>
      <c r="BY14" s="1432"/>
      <c r="BZ14" s="1432"/>
      <c r="CA14" s="1432"/>
      <c r="CB14" s="1432"/>
      <c r="CC14" s="1432"/>
      <c r="CD14" s="1432"/>
      <c r="CE14" s="1432"/>
      <c r="CF14" s="1432"/>
      <c r="CG14" s="1432"/>
      <c r="CH14" s="1432"/>
      <c r="CI14" s="1432"/>
      <c r="CJ14" s="1432"/>
      <c r="CK14" s="1432"/>
      <c r="CL14" s="1432"/>
      <c r="CM14" s="1432"/>
      <c r="CN14" s="1432"/>
      <c r="CO14" s="1432"/>
      <c r="CP14" s="1432"/>
    </row>
    <row r="15" spans="2:94" ht="24" customHeight="1">
      <c r="B15" s="145"/>
      <c r="C15" s="1430"/>
      <c r="D15" s="1430"/>
      <c r="E15" s="1430"/>
      <c r="F15" s="146"/>
      <c r="G15" s="912"/>
      <c r="H15" s="912"/>
      <c r="I15" s="912"/>
      <c r="J15" s="912"/>
      <c r="K15" s="912"/>
      <c r="L15" s="912"/>
      <c r="M15" s="912"/>
      <c r="N15" s="912"/>
      <c r="O15" s="912"/>
      <c r="P15" s="912"/>
      <c r="Q15" s="912"/>
      <c r="R15" s="912"/>
      <c r="S15" s="912"/>
      <c r="T15" s="912"/>
      <c r="U15" s="912"/>
      <c r="V15" s="912"/>
      <c r="W15" s="912"/>
      <c r="X15" s="912"/>
      <c r="Y15" s="912"/>
      <c r="Z15" s="912"/>
      <c r="AA15" s="151"/>
      <c r="AB15" s="152"/>
      <c r="AC15" s="1433"/>
      <c r="AD15" s="1433"/>
      <c r="AE15" s="1433"/>
      <c r="AF15" s="1433"/>
      <c r="AG15" s="1433"/>
      <c r="AH15" s="1433"/>
      <c r="AI15" s="1433"/>
      <c r="AJ15" s="1433"/>
      <c r="AK15" s="1433"/>
      <c r="AL15" s="1433"/>
      <c r="AM15" s="1433"/>
      <c r="AN15" s="1433"/>
      <c r="AO15" s="1433"/>
      <c r="AP15" s="1433"/>
      <c r="AQ15" s="1433"/>
      <c r="AR15" s="1433"/>
      <c r="AS15" s="1433"/>
      <c r="AT15" s="1433"/>
      <c r="AU15" s="1433"/>
      <c r="AV15" s="1433"/>
      <c r="AW15" s="1433"/>
      <c r="AX15" s="1433"/>
      <c r="AY15" s="1433"/>
      <c r="AZ15" s="1433"/>
      <c r="BA15" s="1433"/>
      <c r="BB15" s="1433"/>
      <c r="BC15" s="1433"/>
      <c r="BD15" s="1433"/>
      <c r="BE15" s="1433"/>
      <c r="BF15" s="1433"/>
      <c r="BG15" s="1433"/>
      <c r="BH15" s="1433"/>
      <c r="BI15" s="1433"/>
      <c r="BJ15" s="1433"/>
      <c r="BK15" s="1433"/>
      <c r="BL15" s="1433"/>
      <c r="BM15" s="1433"/>
      <c r="BN15" s="1433"/>
      <c r="BO15" s="1433"/>
      <c r="BP15" s="1433"/>
      <c r="BQ15" s="1433"/>
      <c r="BR15" s="1433"/>
      <c r="BS15" s="1433"/>
      <c r="BT15" s="1433"/>
      <c r="BU15" s="1433"/>
      <c r="BV15" s="1433"/>
      <c r="BW15" s="1433"/>
      <c r="BX15" s="1433"/>
      <c r="BY15" s="1433"/>
      <c r="BZ15" s="1433"/>
      <c r="CA15" s="1433"/>
      <c r="CB15" s="1433"/>
      <c r="CC15" s="1433"/>
      <c r="CD15" s="1433"/>
      <c r="CE15" s="1433"/>
      <c r="CF15" s="1433"/>
      <c r="CG15" s="1433"/>
      <c r="CH15" s="1433"/>
      <c r="CI15" s="1433"/>
      <c r="CJ15" s="1433"/>
      <c r="CK15" s="1433"/>
      <c r="CL15" s="1433"/>
      <c r="CM15" s="1433"/>
      <c r="CN15" s="1433"/>
      <c r="CO15" s="1433"/>
      <c r="CP15" s="1433"/>
    </row>
    <row r="16" spans="2:94" ht="24" customHeight="1">
      <c r="B16" s="149"/>
      <c r="C16" s="1429" t="s">
        <v>51</v>
      </c>
      <c r="D16" s="1429"/>
      <c r="E16" s="1429"/>
      <c r="F16" s="156"/>
      <c r="G16" s="748" t="s">
        <v>559</v>
      </c>
      <c r="H16" s="748"/>
      <c r="I16" s="748"/>
      <c r="J16" s="748"/>
      <c r="K16" s="748"/>
      <c r="L16" s="748"/>
      <c r="M16" s="748"/>
      <c r="N16" s="748"/>
      <c r="O16" s="748"/>
      <c r="P16" s="748"/>
      <c r="Q16" s="748"/>
      <c r="R16" s="748"/>
      <c r="S16" s="748"/>
      <c r="T16" s="748"/>
      <c r="U16" s="748"/>
      <c r="V16" s="748"/>
      <c r="W16" s="748"/>
      <c r="X16" s="748"/>
      <c r="Y16" s="748"/>
      <c r="Z16" s="748"/>
      <c r="AA16" s="150"/>
      <c r="AB16" s="149"/>
      <c r="AC16" s="748" t="s">
        <v>87</v>
      </c>
      <c r="AD16" s="748"/>
      <c r="AE16" s="748"/>
      <c r="AF16" s="748"/>
      <c r="AG16" s="748"/>
      <c r="AH16" s="748"/>
      <c r="AI16" s="748"/>
      <c r="AJ16" s="748"/>
      <c r="AK16" s="1432" t="str">
        <f>'共通事項入力Sheet'!L11</f>
        <v>中町３－17－17</v>
      </c>
      <c r="AL16" s="1432"/>
      <c r="AM16" s="1432"/>
      <c r="AN16" s="1432"/>
      <c r="AO16" s="1432"/>
      <c r="AP16" s="1432"/>
      <c r="AQ16" s="1432"/>
      <c r="AR16" s="1432"/>
      <c r="AS16" s="1432"/>
      <c r="AT16" s="1432"/>
      <c r="AU16" s="1432"/>
      <c r="AV16" s="1432"/>
      <c r="AW16" s="1432"/>
      <c r="AX16" s="1432"/>
      <c r="AY16" s="1432"/>
      <c r="AZ16" s="1432"/>
      <c r="BA16" s="1432"/>
      <c r="BB16" s="1432"/>
      <c r="BC16" s="1432"/>
      <c r="BD16" s="1432"/>
      <c r="BE16" s="1432"/>
      <c r="BF16" s="1432"/>
      <c r="BG16" s="1432"/>
      <c r="BH16" s="1432"/>
      <c r="BI16" s="1432"/>
      <c r="BJ16" s="1432"/>
      <c r="BK16" s="1432"/>
      <c r="BL16" s="1432"/>
      <c r="BM16" s="1432"/>
      <c r="BN16" s="1432"/>
      <c r="BO16" s="1432"/>
      <c r="BP16" s="1432"/>
      <c r="BQ16" s="1432"/>
      <c r="BR16" s="1432"/>
      <c r="BS16" s="1432"/>
      <c r="BT16" s="1432"/>
      <c r="BU16" s="1432"/>
      <c r="BV16" s="1432"/>
      <c r="BW16" s="1432"/>
      <c r="BX16" s="1432"/>
      <c r="BY16" s="1432"/>
      <c r="BZ16" s="1432"/>
      <c r="CA16" s="1432"/>
      <c r="CB16" s="1432"/>
      <c r="CC16" s="1432"/>
      <c r="CD16" s="1432"/>
      <c r="CE16" s="1432"/>
      <c r="CF16" s="1432"/>
      <c r="CG16" s="1432"/>
      <c r="CH16" s="1432"/>
      <c r="CI16" s="1432"/>
      <c r="CJ16" s="1432"/>
      <c r="CK16" s="1432"/>
      <c r="CL16" s="1432"/>
      <c r="CM16" s="1432"/>
      <c r="CN16" s="1432"/>
      <c r="CO16" s="1432"/>
      <c r="CP16" s="1432"/>
    </row>
    <row r="17" spans="2:94" ht="24" customHeight="1">
      <c r="B17" s="152"/>
      <c r="C17" s="1431"/>
      <c r="D17" s="1431"/>
      <c r="E17" s="1431"/>
      <c r="F17" s="153"/>
      <c r="G17" s="745"/>
      <c r="H17" s="745"/>
      <c r="I17" s="745"/>
      <c r="J17" s="745"/>
      <c r="K17" s="745"/>
      <c r="L17" s="745"/>
      <c r="M17" s="745"/>
      <c r="N17" s="745"/>
      <c r="O17" s="745"/>
      <c r="P17" s="745"/>
      <c r="Q17" s="745"/>
      <c r="R17" s="745"/>
      <c r="S17" s="745"/>
      <c r="T17" s="745"/>
      <c r="U17" s="745"/>
      <c r="V17" s="745"/>
      <c r="W17" s="745"/>
      <c r="X17" s="745"/>
      <c r="Y17" s="745"/>
      <c r="Z17" s="745"/>
      <c r="AA17" s="154"/>
      <c r="AB17" s="152"/>
      <c r="AC17" s="745"/>
      <c r="AD17" s="745"/>
      <c r="AE17" s="745"/>
      <c r="AF17" s="745"/>
      <c r="AG17" s="745"/>
      <c r="AH17" s="745"/>
      <c r="AI17" s="745"/>
      <c r="AJ17" s="745"/>
      <c r="AK17" s="1433"/>
      <c r="AL17" s="1433"/>
      <c r="AM17" s="1433"/>
      <c r="AN17" s="1433"/>
      <c r="AO17" s="1433"/>
      <c r="AP17" s="1433"/>
      <c r="AQ17" s="1433"/>
      <c r="AR17" s="1433"/>
      <c r="AS17" s="1433"/>
      <c r="AT17" s="1433"/>
      <c r="AU17" s="1433"/>
      <c r="AV17" s="1433"/>
      <c r="AW17" s="1433"/>
      <c r="AX17" s="1433"/>
      <c r="AY17" s="1433"/>
      <c r="AZ17" s="1433"/>
      <c r="BA17" s="1433"/>
      <c r="BB17" s="1433"/>
      <c r="BC17" s="1433"/>
      <c r="BD17" s="1433"/>
      <c r="BE17" s="1433"/>
      <c r="BF17" s="1433"/>
      <c r="BG17" s="1433"/>
      <c r="BH17" s="1433"/>
      <c r="BI17" s="1433"/>
      <c r="BJ17" s="1433"/>
      <c r="BK17" s="1433"/>
      <c r="BL17" s="1433"/>
      <c r="BM17" s="1433"/>
      <c r="BN17" s="1433"/>
      <c r="BO17" s="1433"/>
      <c r="BP17" s="1433"/>
      <c r="BQ17" s="1433"/>
      <c r="BR17" s="1433"/>
      <c r="BS17" s="1433"/>
      <c r="BT17" s="1433"/>
      <c r="BU17" s="1433"/>
      <c r="BV17" s="1433"/>
      <c r="BW17" s="1433"/>
      <c r="BX17" s="1433"/>
      <c r="BY17" s="1433"/>
      <c r="BZ17" s="1433"/>
      <c r="CA17" s="1433"/>
      <c r="CB17" s="1433"/>
      <c r="CC17" s="1433"/>
      <c r="CD17" s="1433"/>
      <c r="CE17" s="1433"/>
      <c r="CF17" s="1433"/>
      <c r="CG17" s="1433"/>
      <c r="CH17" s="1433"/>
      <c r="CI17" s="1433"/>
      <c r="CJ17" s="1433"/>
      <c r="CK17" s="1433"/>
      <c r="CL17" s="1433"/>
      <c r="CM17" s="1433"/>
      <c r="CN17" s="1433"/>
      <c r="CO17" s="1433"/>
      <c r="CP17" s="1433"/>
    </row>
    <row r="18" spans="2:94" ht="24" customHeight="1">
      <c r="B18" s="149"/>
      <c r="C18" s="1429" t="s">
        <v>53</v>
      </c>
      <c r="D18" s="1429"/>
      <c r="E18" s="1429"/>
      <c r="F18" s="156"/>
      <c r="G18" s="748" t="s">
        <v>270</v>
      </c>
      <c r="H18" s="748"/>
      <c r="I18" s="748"/>
      <c r="J18" s="748"/>
      <c r="K18" s="748"/>
      <c r="L18" s="748"/>
      <c r="M18" s="748"/>
      <c r="N18" s="748"/>
      <c r="O18" s="748"/>
      <c r="P18" s="748"/>
      <c r="Q18" s="748"/>
      <c r="R18" s="748"/>
      <c r="S18" s="748"/>
      <c r="T18" s="748"/>
      <c r="U18" s="748"/>
      <c r="V18" s="748"/>
      <c r="W18" s="748"/>
      <c r="X18" s="748"/>
      <c r="Y18" s="748"/>
      <c r="Z18" s="748"/>
      <c r="AA18" s="150"/>
      <c r="AB18" s="149"/>
      <c r="AC18" s="748" t="s">
        <v>597</v>
      </c>
      <c r="AD18" s="748"/>
      <c r="AE18" s="748"/>
      <c r="AF18" s="748"/>
      <c r="AG18" s="748"/>
      <c r="AH18" s="1418" t="str">
        <f>'共通事項入力Sheet'!L17</f>
        <v>2</v>
      </c>
      <c r="AI18" s="1419"/>
      <c r="AJ18" s="1419"/>
      <c r="AK18" s="1419"/>
      <c r="AL18" s="748" t="s">
        <v>26</v>
      </c>
      <c r="AM18" s="748"/>
      <c r="AN18" s="748"/>
      <c r="AO18" s="748"/>
      <c r="AP18" s="1418" t="str">
        <f>'共通事項入力Sheet'!N17</f>
        <v>7</v>
      </c>
      <c r="AQ18" s="1419"/>
      <c r="AR18" s="1419"/>
      <c r="AS18" s="1419"/>
      <c r="AT18" s="748" t="s">
        <v>27</v>
      </c>
      <c r="AU18" s="748"/>
      <c r="AV18" s="748"/>
      <c r="AW18" s="748"/>
      <c r="AX18" s="1418" t="str">
        <f>'共通事項入力Sheet'!P17</f>
        <v>1</v>
      </c>
      <c r="AY18" s="1419"/>
      <c r="AZ18" s="1419"/>
      <c r="BA18" s="1419"/>
      <c r="BB18" s="748" t="s">
        <v>28</v>
      </c>
      <c r="BC18" s="748"/>
      <c r="BD18" s="748"/>
      <c r="BE18" s="748"/>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row>
    <row r="19" spans="2:94" ht="24" customHeight="1">
      <c r="B19" s="152"/>
      <c r="C19" s="1431"/>
      <c r="D19" s="1431"/>
      <c r="E19" s="1431"/>
      <c r="F19" s="153"/>
      <c r="G19" s="745"/>
      <c r="H19" s="745"/>
      <c r="I19" s="745"/>
      <c r="J19" s="745"/>
      <c r="K19" s="745"/>
      <c r="L19" s="745"/>
      <c r="M19" s="745"/>
      <c r="N19" s="745"/>
      <c r="O19" s="745"/>
      <c r="P19" s="745"/>
      <c r="Q19" s="745"/>
      <c r="R19" s="745"/>
      <c r="S19" s="745"/>
      <c r="T19" s="745"/>
      <c r="U19" s="745"/>
      <c r="V19" s="745"/>
      <c r="W19" s="745"/>
      <c r="X19" s="745"/>
      <c r="Y19" s="745"/>
      <c r="Z19" s="745"/>
      <c r="AA19" s="154"/>
      <c r="AB19" s="152"/>
      <c r="AC19" s="745"/>
      <c r="AD19" s="745"/>
      <c r="AE19" s="745"/>
      <c r="AF19" s="745"/>
      <c r="AG19" s="745"/>
      <c r="AH19" s="1420"/>
      <c r="AI19" s="1420"/>
      <c r="AJ19" s="1420"/>
      <c r="AK19" s="1420"/>
      <c r="AL19" s="745"/>
      <c r="AM19" s="745"/>
      <c r="AN19" s="745"/>
      <c r="AO19" s="745"/>
      <c r="AP19" s="1420"/>
      <c r="AQ19" s="1420"/>
      <c r="AR19" s="1420"/>
      <c r="AS19" s="1420"/>
      <c r="AT19" s="745"/>
      <c r="AU19" s="745"/>
      <c r="AV19" s="745"/>
      <c r="AW19" s="745"/>
      <c r="AX19" s="1420"/>
      <c r="AY19" s="1420"/>
      <c r="AZ19" s="1420"/>
      <c r="BA19" s="1420"/>
      <c r="BB19" s="745"/>
      <c r="BC19" s="745"/>
      <c r="BD19" s="745"/>
      <c r="BE19" s="745"/>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row>
    <row r="20" spans="2:94" ht="24" customHeight="1">
      <c r="B20" s="149"/>
      <c r="C20" s="1429" t="s">
        <v>56</v>
      </c>
      <c r="D20" s="1429"/>
      <c r="E20" s="1429"/>
      <c r="F20" s="156"/>
      <c r="G20" s="748" t="s">
        <v>560</v>
      </c>
      <c r="H20" s="748"/>
      <c r="I20" s="748"/>
      <c r="J20" s="748"/>
      <c r="K20" s="748"/>
      <c r="L20" s="748"/>
      <c r="M20" s="748"/>
      <c r="N20" s="748"/>
      <c r="O20" s="748"/>
      <c r="P20" s="748"/>
      <c r="Q20" s="748"/>
      <c r="R20" s="748"/>
      <c r="S20" s="748"/>
      <c r="T20" s="748"/>
      <c r="U20" s="748"/>
      <c r="V20" s="748"/>
      <c r="W20" s="748"/>
      <c r="X20" s="748"/>
      <c r="Y20" s="748"/>
      <c r="Z20" s="748"/>
      <c r="AA20" s="150"/>
      <c r="AB20" s="149"/>
      <c r="AC20" s="748" t="s">
        <v>587</v>
      </c>
      <c r="AD20" s="748"/>
      <c r="AE20" s="748"/>
      <c r="AF20" s="748"/>
      <c r="AG20" s="748"/>
      <c r="AH20" s="1418">
        <f>'共通事項入力Sheet'!L25</f>
        <v>2</v>
      </c>
      <c r="AI20" s="1419"/>
      <c r="AJ20" s="1419"/>
      <c r="AK20" s="1419"/>
      <c r="AL20" s="748" t="s">
        <v>26</v>
      </c>
      <c r="AM20" s="748"/>
      <c r="AN20" s="748"/>
      <c r="AO20" s="748"/>
      <c r="AP20" s="1418">
        <f>'共通事項入力Sheet'!N25</f>
        <v>7</v>
      </c>
      <c r="AQ20" s="1419"/>
      <c r="AR20" s="1419"/>
      <c r="AS20" s="1419"/>
      <c r="AT20" s="748" t="s">
        <v>27</v>
      </c>
      <c r="AU20" s="748"/>
      <c r="AV20" s="748"/>
      <c r="AW20" s="748"/>
      <c r="AX20" s="1418">
        <f>'共通事項入力Sheet'!P25</f>
        <v>1</v>
      </c>
      <c r="AY20" s="1419"/>
      <c r="AZ20" s="1419"/>
      <c r="BA20" s="1419"/>
      <c r="BB20" s="748" t="s">
        <v>28</v>
      </c>
      <c r="BC20" s="748"/>
      <c r="BD20" s="748"/>
      <c r="BE20" s="748"/>
      <c r="BF20" s="748" t="s">
        <v>39</v>
      </c>
      <c r="BG20" s="748"/>
      <c r="BH20" s="748"/>
      <c r="BI20" s="748"/>
      <c r="BJ20" s="748"/>
      <c r="BK20" s="748" t="s">
        <v>587</v>
      </c>
      <c r="BL20" s="748"/>
      <c r="BM20" s="748"/>
      <c r="BN20" s="748"/>
      <c r="BO20" s="748"/>
      <c r="BP20" s="1418">
        <f>'共通事項入力Sheet'!L26</f>
        <v>3</v>
      </c>
      <c r="BQ20" s="1419"/>
      <c r="BR20" s="1419"/>
      <c r="BS20" s="1419"/>
      <c r="BT20" s="748" t="s">
        <v>26</v>
      </c>
      <c r="BU20" s="748"/>
      <c r="BV20" s="748"/>
      <c r="BW20" s="748"/>
      <c r="BX20" s="1418">
        <f>'共通事項入力Sheet'!N26</f>
        <v>5</v>
      </c>
      <c r="BY20" s="1419"/>
      <c r="BZ20" s="1419"/>
      <c r="CA20" s="1419"/>
      <c r="CB20" s="748" t="s">
        <v>27</v>
      </c>
      <c r="CC20" s="748"/>
      <c r="CD20" s="748"/>
      <c r="CE20" s="748"/>
      <c r="CF20" s="1418">
        <f>'共通事項入力Sheet'!P26</f>
        <v>30</v>
      </c>
      <c r="CG20" s="1419"/>
      <c r="CH20" s="1419"/>
      <c r="CI20" s="1419"/>
      <c r="CJ20" s="748" t="s">
        <v>28</v>
      </c>
      <c r="CK20" s="748"/>
      <c r="CL20" s="748"/>
      <c r="CM20" s="748"/>
      <c r="CN20" s="156"/>
      <c r="CO20" s="156"/>
      <c r="CP20" s="156"/>
    </row>
    <row r="21" spans="2:94" ht="24" customHeight="1">
      <c r="B21" s="152"/>
      <c r="C21" s="1431"/>
      <c r="D21" s="1431"/>
      <c r="E21" s="1431"/>
      <c r="F21" s="153"/>
      <c r="G21" s="745"/>
      <c r="H21" s="745"/>
      <c r="I21" s="745"/>
      <c r="J21" s="745"/>
      <c r="K21" s="745"/>
      <c r="L21" s="745"/>
      <c r="M21" s="745"/>
      <c r="N21" s="745"/>
      <c r="O21" s="745"/>
      <c r="P21" s="745"/>
      <c r="Q21" s="745"/>
      <c r="R21" s="745"/>
      <c r="S21" s="745"/>
      <c r="T21" s="745"/>
      <c r="U21" s="745"/>
      <c r="V21" s="745"/>
      <c r="W21" s="745"/>
      <c r="X21" s="745"/>
      <c r="Y21" s="745"/>
      <c r="Z21" s="745"/>
      <c r="AA21" s="154"/>
      <c r="AB21" s="152"/>
      <c r="AC21" s="745"/>
      <c r="AD21" s="745"/>
      <c r="AE21" s="745"/>
      <c r="AF21" s="745"/>
      <c r="AG21" s="745"/>
      <c r="AH21" s="1420"/>
      <c r="AI21" s="1420"/>
      <c r="AJ21" s="1420"/>
      <c r="AK21" s="1420"/>
      <c r="AL21" s="745"/>
      <c r="AM21" s="745"/>
      <c r="AN21" s="745"/>
      <c r="AO21" s="745"/>
      <c r="AP21" s="1420"/>
      <c r="AQ21" s="1420"/>
      <c r="AR21" s="1420"/>
      <c r="AS21" s="1420"/>
      <c r="AT21" s="745"/>
      <c r="AU21" s="745"/>
      <c r="AV21" s="745"/>
      <c r="AW21" s="745"/>
      <c r="AX21" s="1420"/>
      <c r="AY21" s="1420"/>
      <c r="AZ21" s="1420"/>
      <c r="BA21" s="1420"/>
      <c r="BB21" s="745"/>
      <c r="BC21" s="745"/>
      <c r="BD21" s="745"/>
      <c r="BE21" s="745"/>
      <c r="BF21" s="745"/>
      <c r="BG21" s="745"/>
      <c r="BH21" s="745"/>
      <c r="BI21" s="745"/>
      <c r="BJ21" s="745"/>
      <c r="BK21" s="745"/>
      <c r="BL21" s="745"/>
      <c r="BM21" s="745"/>
      <c r="BN21" s="745"/>
      <c r="BO21" s="745"/>
      <c r="BP21" s="1420"/>
      <c r="BQ21" s="1420"/>
      <c r="BR21" s="1420"/>
      <c r="BS21" s="1420"/>
      <c r="BT21" s="745"/>
      <c r="BU21" s="745"/>
      <c r="BV21" s="745"/>
      <c r="BW21" s="745"/>
      <c r="BX21" s="1420"/>
      <c r="BY21" s="1420"/>
      <c r="BZ21" s="1420"/>
      <c r="CA21" s="1420"/>
      <c r="CB21" s="745"/>
      <c r="CC21" s="745"/>
      <c r="CD21" s="745"/>
      <c r="CE21" s="745"/>
      <c r="CF21" s="1420"/>
      <c r="CG21" s="1420"/>
      <c r="CH21" s="1420"/>
      <c r="CI21" s="1420"/>
      <c r="CJ21" s="745"/>
      <c r="CK21" s="745"/>
      <c r="CL21" s="745"/>
      <c r="CM21" s="745"/>
      <c r="CN21" s="153"/>
      <c r="CO21" s="153"/>
      <c r="CP21" s="153"/>
    </row>
    <row r="22" spans="2:94" ht="24" customHeight="1">
      <c r="B22" s="149"/>
      <c r="C22" s="1429" t="s">
        <v>55</v>
      </c>
      <c r="D22" s="1429"/>
      <c r="E22" s="1429"/>
      <c r="F22" s="156"/>
      <c r="G22" s="748" t="s">
        <v>561</v>
      </c>
      <c r="H22" s="748"/>
      <c r="I22" s="748"/>
      <c r="J22" s="748"/>
      <c r="K22" s="748"/>
      <c r="L22" s="748"/>
      <c r="M22" s="748"/>
      <c r="N22" s="748"/>
      <c r="O22" s="748"/>
      <c r="P22" s="748"/>
      <c r="Q22" s="748"/>
      <c r="R22" s="748"/>
      <c r="S22" s="748"/>
      <c r="T22" s="748"/>
      <c r="U22" s="748"/>
      <c r="V22" s="748"/>
      <c r="W22" s="748"/>
      <c r="X22" s="748"/>
      <c r="Y22" s="748"/>
      <c r="Z22" s="748"/>
      <c r="AA22" s="150"/>
      <c r="AB22" s="149"/>
      <c r="AC22" s="748" t="s">
        <v>587</v>
      </c>
      <c r="AD22" s="748"/>
      <c r="AE22" s="748"/>
      <c r="AF22" s="748"/>
      <c r="AG22" s="748"/>
      <c r="AH22" s="1422"/>
      <c r="AI22" s="1422"/>
      <c r="AJ22" s="1422"/>
      <c r="AK22" s="1422"/>
      <c r="AL22" s="748" t="s">
        <v>26</v>
      </c>
      <c r="AM22" s="748"/>
      <c r="AN22" s="748"/>
      <c r="AO22" s="748"/>
      <c r="AP22" s="1422"/>
      <c r="AQ22" s="1422"/>
      <c r="AR22" s="1422"/>
      <c r="AS22" s="1422"/>
      <c r="AT22" s="748" t="s">
        <v>27</v>
      </c>
      <c r="AU22" s="748"/>
      <c r="AV22" s="748"/>
      <c r="AW22" s="748"/>
      <c r="AX22" s="1422"/>
      <c r="AY22" s="1422"/>
      <c r="AZ22" s="1422"/>
      <c r="BA22" s="1422"/>
      <c r="BB22" s="748" t="s">
        <v>28</v>
      </c>
      <c r="BC22" s="748"/>
      <c r="BD22" s="748"/>
      <c r="BE22" s="748"/>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row>
    <row r="23" spans="2:94" ht="24" customHeight="1">
      <c r="B23" s="145"/>
      <c r="C23" s="1430"/>
      <c r="D23" s="1430"/>
      <c r="E23" s="1430"/>
      <c r="F23" s="146"/>
      <c r="G23" s="866"/>
      <c r="H23" s="866"/>
      <c r="I23" s="866"/>
      <c r="J23" s="866"/>
      <c r="K23" s="866"/>
      <c r="L23" s="866"/>
      <c r="M23" s="866"/>
      <c r="N23" s="866"/>
      <c r="O23" s="866"/>
      <c r="P23" s="866"/>
      <c r="Q23" s="866"/>
      <c r="R23" s="866"/>
      <c r="S23" s="866"/>
      <c r="T23" s="866"/>
      <c r="U23" s="866"/>
      <c r="V23" s="866"/>
      <c r="W23" s="866"/>
      <c r="X23" s="866"/>
      <c r="Y23" s="866"/>
      <c r="Z23" s="866"/>
      <c r="AA23" s="151"/>
      <c r="AB23" s="152"/>
      <c r="AC23" s="745"/>
      <c r="AD23" s="745"/>
      <c r="AE23" s="745"/>
      <c r="AF23" s="745"/>
      <c r="AG23" s="745"/>
      <c r="AH23" s="1423"/>
      <c r="AI23" s="1423"/>
      <c r="AJ23" s="1423"/>
      <c r="AK23" s="1423"/>
      <c r="AL23" s="745"/>
      <c r="AM23" s="745"/>
      <c r="AN23" s="745"/>
      <c r="AO23" s="745"/>
      <c r="AP23" s="1423"/>
      <c r="AQ23" s="1423"/>
      <c r="AR23" s="1423"/>
      <c r="AS23" s="1423"/>
      <c r="AT23" s="745"/>
      <c r="AU23" s="745"/>
      <c r="AV23" s="745"/>
      <c r="AW23" s="745"/>
      <c r="AX23" s="1423"/>
      <c r="AY23" s="1423"/>
      <c r="AZ23" s="1423"/>
      <c r="BA23" s="1423"/>
      <c r="BB23" s="745"/>
      <c r="BC23" s="745"/>
      <c r="BD23" s="745"/>
      <c r="BE23" s="745"/>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row>
    <row r="24" spans="2:94" ht="24" customHeight="1">
      <c r="B24" s="149"/>
      <c r="C24" s="1429" t="s">
        <v>98</v>
      </c>
      <c r="D24" s="1429"/>
      <c r="E24" s="1429"/>
      <c r="F24" s="156"/>
      <c r="G24" s="748" t="s">
        <v>563</v>
      </c>
      <c r="H24" s="748"/>
      <c r="I24" s="748"/>
      <c r="J24" s="748"/>
      <c r="K24" s="748"/>
      <c r="L24" s="748"/>
      <c r="M24" s="748"/>
      <c r="N24" s="748"/>
      <c r="O24" s="748"/>
      <c r="P24" s="748"/>
      <c r="Q24" s="748"/>
      <c r="R24" s="748"/>
      <c r="S24" s="748"/>
      <c r="T24" s="748"/>
      <c r="U24" s="748"/>
      <c r="V24" s="748"/>
      <c r="W24" s="748"/>
      <c r="X24" s="748"/>
      <c r="Y24" s="748"/>
      <c r="Z24" s="748"/>
      <c r="AA24" s="150"/>
      <c r="AB24" s="149"/>
      <c r="AC24" s="748" t="s">
        <v>596</v>
      </c>
      <c r="AD24" s="748"/>
      <c r="AE24" s="748"/>
      <c r="AF24" s="748"/>
      <c r="AG24" s="748"/>
      <c r="AH24" s="1422"/>
      <c r="AI24" s="1422"/>
      <c r="AJ24" s="1422"/>
      <c r="AK24" s="1422"/>
      <c r="AL24" s="748" t="s">
        <v>26</v>
      </c>
      <c r="AM24" s="748"/>
      <c r="AN24" s="748"/>
      <c r="AO24" s="748"/>
      <c r="AP24" s="1422"/>
      <c r="AQ24" s="1422"/>
      <c r="AR24" s="1422"/>
      <c r="AS24" s="1422"/>
      <c r="AT24" s="748" t="s">
        <v>27</v>
      </c>
      <c r="AU24" s="748"/>
      <c r="AV24" s="748"/>
      <c r="AW24" s="748"/>
      <c r="AX24" s="1422"/>
      <c r="AY24" s="1422"/>
      <c r="AZ24" s="1422"/>
      <c r="BA24" s="1422"/>
      <c r="BB24" s="748" t="s">
        <v>28</v>
      </c>
      <c r="BC24" s="748"/>
      <c r="BD24" s="748"/>
      <c r="BE24" s="748"/>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row>
    <row r="25" spans="2:94" ht="24" customHeight="1">
      <c r="B25" s="152"/>
      <c r="C25" s="1431"/>
      <c r="D25" s="1431"/>
      <c r="E25" s="1431"/>
      <c r="F25" s="153"/>
      <c r="G25" s="745" t="s">
        <v>564</v>
      </c>
      <c r="H25" s="745"/>
      <c r="I25" s="745"/>
      <c r="J25" s="745"/>
      <c r="K25" s="745"/>
      <c r="L25" s="745"/>
      <c r="M25" s="745"/>
      <c r="N25" s="745"/>
      <c r="O25" s="745"/>
      <c r="P25" s="745"/>
      <c r="Q25" s="745"/>
      <c r="R25" s="745"/>
      <c r="S25" s="745"/>
      <c r="T25" s="745"/>
      <c r="U25" s="745"/>
      <c r="V25" s="745"/>
      <c r="W25" s="745"/>
      <c r="X25" s="745"/>
      <c r="Y25" s="745"/>
      <c r="Z25" s="745"/>
      <c r="AA25" s="154"/>
      <c r="AB25" s="145"/>
      <c r="AC25" s="912"/>
      <c r="AD25" s="912"/>
      <c r="AE25" s="912"/>
      <c r="AF25" s="912"/>
      <c r="AG25" s="912"/>
      <c r="AH25" s="1436"/>
      <c r="AI25" s="1436"/>
      <c r="AJ25" s="1436"/>
      <c r="AK25" s="1436"/>
      <c r="AL25" s="912"/>
      <c r="AM25" s="912"/>
      <c r="AN25" s="912"/>
      <c r="AO25" s="912"/>
      <c r="AP25" s="1436"/>
      <c r="AQ25" s="1436"/>
      <c r="AR25" s="1436"/>
      <c r="AS25" s="1436"/>
      <c r="AT25" s="912"/>
      <c r="AU25" s="912"/>
      <c r="AV25" s="912"/>
      <c r="AW25" s="912"/>
      <c r="AX25" s="1436"/>
      <c r="AY25" s="1436"/>
      <c r="AZ25" s="1436"/>
      <c r="BA25" s="1436"/>
      <c r="BB25" s="912"/>
      <c r="BC25" s="912"/>
      <c r="BD25" s="912"/>
      <c r="BE25" s="912"/>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row>
    <row r="26" spans="2:94" ht="24" customHeight="1">
      <c r="B26" s="149"/>
      <c r="C26" s="1429" t="s">
        <v>565</v>
      </c>
      <c r="D26" s="1429"/>
      <c r="E26" s="1429"/>
      <c r="F26" s="156"/>
      <c r="G26" s="748" t="s">
        <v>566</v>
      </c>
      <c r="H26" s="748"/>
      <c r="I26" s="748"/>
      <c r="J26" s="748"/>
      <c r="K26" s="748"/>
      <c r="L26" s="748"/>
      <c r="M26" s="748"/>
      <c r="N26" s="748"/>
      <c r="O26" s="748"/>
      <c r="P26" s="748"/>
      <c r="Q26" s="748"/>
      <c r="R26" s="748"/>
      <c r="S26" s="748"/>
      <c r="T26" s="748"/>
      <c r="U26" s="748"/>
      <c r="V26" s="748"/>
      <c r="W26" s="748"/>
      <c r="X26" s="748"/>
      <c r="Y26" s="748"/>
      <c r="Z26" s="748"/>
      <c r="AA26" s="150"/>
      <c r="AB26" s="149"/>
      <c r="AC26" s="156"/>
      <c r="AD26" s="156"/>
      <c r="AE26" s="156"/>
      <c r="AF26" s="156"/>
      <c r="AG26" s="156"/>
      <c r="AH26" s="156"/>
      <c r="AI26" s="156"/>
      <c r="AJ26" s="156"/>
      <c r="AK26" s="156"/>
      <c r="AL26" s="1437">
        <f>'共通事項入力Sheet'!J13</f>
        <v>125000000</v>
      </c>
      <c r="AM26" s="1437"/>
      <c r="AN26" s="1437"/>
      <c r="AO26" s="1437"/>
      <c r="AP26" s="1437"/>
      <c r="AQ26" s="1437"/>
      <c r="AR26" s="1437"/>
      <c r="AS26" s="1437"/>
      <c r="AT26" s="1437"/>
      <c r="AU26" s="1437"/>
      <c r="AV26" s="1437"/>
      <c r="AW26" s="1437"/>
      <c r="AX26" s="1437"/>
      <c r="AY26" s="1437"/>
      <c r="AZ26" s="1437"/>
      <c r="BA26" s="1437"/>
      <c r="BB26" s="1437"/>
      <c r="BC26" s="1437"/>
      <c r="BD26" s="1437"/>
      <c r="BE26" s="1437"/>
      <c r="BF26" s="1437"/>
      <c r="BG26" s="1437"/>
      <c r="BH26" s="1437"/>
      <c r="BI26" s="1437"/>
      <c r="BJ26" s="1437"/>
      <c r="BK26" s="941" t="s">
        <v>54</v>
      </c>
      <c r="BL26" s="941"/>
      <c r="BM26" s="941"/>
      <c r="BN26" s="941"/>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row>
    <row r="27" spans="2:94" ht="24" customHeight="1">
      <c r="B27" s="152"/>
      <c r="C27" s="1431"/>
      <c r="D27" s="1431"/>
      <c r="E27" s="1431"/>
      <c r="F27" s="153"/>
      <c r="G27" s="745"/>
      <c r="H27" s="745"/>
      <c r="I27" s="745"/>
      <c r="J27" s="745"/>
      <c r="K27" s="745"/>
      <c r="L27" s="745"/>
      <c r="M27" s="745"/>
      <c r="N27" s="745"/>
      <c r="O27" s="745"/>
      <c r="P27" s="745"/>
      <c r="Q27" s="745"/>
      <c r="R27" s="745"/>
      <c r="S27" s="745"/>
      <c r="T27" s="745"/>
      <c r="U27" s="745"/>
      <c r="V27" s="745"/>
      <c r="W27" s="745"/>
      <c r="X27" s="745"/>
      <c r="Y27" s="745"/>
      <c r="Z27" s="745"/>
      <c r="AA27" s="154"/>
      <c r="AB27" s="152"/>
      <c r="AC27" s="153"/>
      <c r="AD27" s="153"/>
      <c r="AE27" s="153"/>
      <c r="AF27" s="153"/>
      <c r="AG27" s="153"/>
      <c r="AH27" s="153"/>
      <c r="AI27" s="153"/>
      <c r="AJ27" s="153"/>
      <c r="AK27" s="153"/>
      <c r="AL27" s="1438"/>
      <c r="AM27" s="1438"/>
      <c r="AN27" s="1438"/>
      <c r="AO27" s="1438"/>
      <c r="AP27" s="1438"/>
      <c r="AQ27" s="1438"/>
      <c r="AR27" s="1438"/>
      <c r="AS27" s="1438"/>
      <c r="AT27" s="1438"/>
      <c r="AU27" s="1438"/>
      <c r="AV27" s="1438"/>
      <c r="AW27" s="1438"/>
      <c r="AX27" s="1438"/>
      <c r="AY27" s="1438"/>
      <c r="AZ27" s="1438"/>
      <c r="BA27" s="1438"/>
      <c r="BB27" s="1438"/>
      <c r="BC27" s="1438"/>
      <c r="BD27" s="1438"/>
      <c r="BE27" s="1438"/>
      <c r="BF27" s="1438"/>
      <c r="BG27" s="1438"/>
      <c r="BH27" s="1438"/>
      <c r="BI27" s="1438"/>
      <c r="BJ27" s="1438"/>
      <c r="BK27" s="1107"/>
      <c r="BL27" s="1107"/>
      <c r="BM27" s="1107"/>
      <c r="BN27" s="1107"/>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row>
    <row r="28" spans="2:94" ht="24" customHeight="1">
      <c r="B28" s="149"/>
      <c r="C28" s="1429" t="s">
        <v>567</v>
      </c>
      <c r="D28" s="1429"/>
      <c r="E28" s="1429"/>
      <c r="F28" s="156"/>
      <c r="G28" s="748" t="s">
        <v>100</v>
      </c>
      <c r="H28" s="748"/>
      <c r="I28" s="748"/>
      <c r="J28" s="748"/>
      <c r="K28" s="748"/>
      <c r="L28" s="748"/>
      <c r="M28" s="748"/>
      <c r="N28" s="748"/>
      <c r="O28" s="748"/>
      <c r="P28" s="748"/>
      <c r="Q28" s="748"/>
      <c r="R28" s="748"/>
      <c r="S28" s="748"/>
      <c r="T28" s="748"/>
      <c r="U28" s="748"/>
      <c r="V28" s="748"/>
      <c r="W28" s="748"/>
      <c r="X28" s="748"/>
      <c r="Y28" s="748"/>
      <c r="Z28" s="748"/>
      <c r="AA28" s="150"/>
      <c r="AB28" s="149"/>
      <c r="AC28" s="156"/>
      <c r="AD28" s="156"/>
      <c r="AE28" s="156"/>
      <c r="AF28" s="156"/>
      <c r="AG28" s="156"/>
      <c r="AH28" s="156"/>
      <c r="AI28" s="156"/>
      <c r="AJ28" s="156"/>
      <c r="AK28" s="156"/>
      <c r="AL28" s="1434"/>
      <c r="AM28" s="1434"/>
      <c r="AN28" s="1434"/>
      <c r="AO28" s="1434"/>
      <c r="AP28" s="1434"/>
      <c r="AQ28" s="1434"/>
      <c r="AR28" s="1434"/>
      <c r="AS28" s="1434"/>
      <c r="AT28" s="1434"/>
      <c r="AU28" s="1434"/>
      <c r="AV28" s="1434"/>
      <c r="AW28" s="1434"/>
      <c r="AX28" s="1434"/>
      <c r="AY28" s="1434"/>
      <c r="AZ28" s="1434"/>
      <c r="BA28" s="1434"/>
      <c r="BB28" s="1434"/>
      <c r="BC28" s="1434"/>
      <c r="BD28" s="1434"/>
      <c r="BE28" s="1434"/>
      <c r="BF28" s="1434"/>
      <c r="BG28" s="1434"/>
      <c r="BH28" s="1434"/>
      <c r="BI28" s="1434"/>
      <c r="BJ28" s="1434"/>
      <c r="BK28" s="941" t="s">
        <v>54</v>
      </c>
      <c r="BL28" s="941"/>
      <c r="BM28" s="941"/>
      <c r="BN28" s="941"/>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6"/>
    </row>
    <row r="29" spans="2:94" ht="24" customHeight="1">
      <c r="B29" s="145"/>
      <c r="C29" s="1430"/>
      <c r="D29" s="1430"/>
      <c r="E29" s="1430"/>
      <c r="F29" s="146"/>
      <c r="G29" s="912" t="s">
        <v>101</v>
      </c>
      <c r="H29" s="912"/>
      <c r="I29" s="912"/>
      <c r="J29" s="912"/>
      <c r="K29" s="912"/>
      <c r="L29" s="912"/>
      <c r="M29" s="912"/>
      <c r="N29" s="912"/>
      <c r="O29" s="912"/>
      <c r="P29" s="912"/>
      <c r="Q29" s="912"/>
      <c r="R29" s="912"/>
      <c r="S29" s="912"/>
      <c r="T29" s="912"/>
      <c r="U29" s="912"/>
      <c r="V29" s="912"/>
      <c r="W29" s="912"/>
      <c r="X29" s="912"/>
      <c r="Y29" s="912"/>
      <c r="Z29" s="912"/>
      <c r="AA29" s="151"/>
      <c r="AB29" s="145"/>
      <c r="AC29" s="146"/>
      <c r="AD29" s="146"/>
      <c r="AE29" s="146"/>
      <c r="AF29" s="146"/>
      <c r="AG29" s="146"/>
      <c r="AH29" s="146"/>
      <c r="AI29" s="146"/>
      <c r="AJ29" s="146"/>
      <c r="AK29" s="146"/>
      <c r="AL29" s="1435"/>
      <c r="AM29" s="1435"/>
      <c r="AN29" s="1435"/>
      <c r="AO29" s="1435"/>
      <c r="AP29" s="1435"/>
      <c r="AQ29" s="1435"/>
      <c r="AR29" s="1435"/>
      <c r="AS29" s="1435"/>
      <c r="AT29" s="1435"/>
      <c r="AU29" s="1435"/>
      <c r="AV29" s="1435"/>
      <c r="AW29" s="1435"/>
      <c r="AX29" s="1435"/>
      <c r="AY29" s="1435"/>
      <c r="AZ29" s="1435"/>
      <c r="BA29" s="1435"/>
      <c r="BB29" s="1435"/>
      <c r="BC29" s="1435"/>
      <c r="BD29" s="1435"/>
      <c r="BE29" s="1435"/>
      <c r="BF29" s="1435"/>
      <c r="BG29" s="1435"/>
      <c r="BH29" s="1435"/>
      <c r="BI29" s="1435"/>
      <c r="BJ29" s="1435"/>
      <c r="BK29" s="1427"/>
      <c r="BL29" s="1427"/>
      <c r="BM29" s="1427"/>
      <c r="BN29" s="1427"/>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row>
    <row r="30" spans="2:94" ht="27" customHeight="1">
      <c r="B30" s="149"/>
      <c r="C30" s="993" t="s">
        <v>102</v>
      </c>
      <c r="D30" s="993"/>
      <c r="E30" s="993"/>
      <c r="F30" s="993"/>
      <c r="G30" s="993"/>
      <c r="H30" s="993"/>
      <c r="I30" s="993"/>
      <c r="J30" s="157"/>
      <c r="K30" s="1067"/>
      <c r="L30" s="1067"/>
      <c r="M30" s="1067"/>
      <c r="N30" s="1067"/>
      <c r="O30" s="1067"/>
      <c r="P30" s="1067"/>
      <c r="Q30" s="1067"/>
      <c r="R30" s="1067"/>
      <c r="S30" s="1067"/>
      <c r="T30" s="1067"/>
      <c r="U30" s="1067"/>
      <c r="V30" s="1067"/>
      <c r="W30" s="1067"/>
      <c r="X30" s="1067"/>
      <c r="Y30" s="1067"/>
      <c r="Z30" s="1067"/>
      <c r="AA30" s="1067"/>
      <c r="AB30" s="1067"/>
      <c r="AC30" s="1067"/>
      <c r="AD30" s="1067"/>
      <c r="AE30" s="1067"/>
      <c r="AF30" s="1067"/>
      <c r="AG30" s="1067"/>
      <c r="AH30" s="1067"/>
      <c r="AI30" s="1067"/>
      <c r="AJ30" s="1067"/>
      <c r="AK30" s="1067"/>
      <c r="AL30" s="1067"/>
      <c r="AM30" s="1067"/>
      <c r="AN30" s="1067"/>
      <c r="AO30" s="1067"/>
      <c r="AP30" s="1067"/>
      <c r="AQ30" s="1067"/>
      <c r="AR30" s="1067"/>
      <c r="AS30" s="1067"/>
      <c r="AT30" s="1067"/>
      <c r="AU30" s="1067"/>
      <c r="AV30" s="1067"/>
      <c r="AW30" s="1067"/>
      <c r="AX30" s="1067"/>
      <c r="AY30" s="1067"/>
      <c r="AZ30" s="1067"/>
      <c r="BA30" s="1067"/>
      <c r="BB30" s="1067"/>
      <c r="BC30" s="1067"/>
      <c r="BD30" s="1067"/>
      <c r="BE30" s="1067"/>
      <c r="BF30" s="1067"/>
      <c r="BG30" s="1067"/>
      <c r="BH30" s="1067"/>
      <c r="BI30" s="1067"/>
      <c r="BJ30" s="1067"/>
      <c r="BK30" s="1067"/>
      <c r="BL30" s="1067"/>
      <c r="BM30" s="1067"/>
      <c r="BN30" s="1067"/>
      <c r="BO30" s="1067"/>
      <c r="BP30" s="1067"/>
      <c r="BQ30" s="1067"/>
      <c r="BR30" s="1067"/>
      <c r="BS30" s="1067"/>
      <c r="BT30" s="1067"/>
      <c r="BU30" s="1067"/>
      <c r="BV30" s="1067"/>
      <c r="BW30" s="1067"/>
      <c r="BX30" s="1067"/>
      <c r="BY30" s="1067"/>
      <c r="BZ30" s="1067"/>
      <c r="CA30" s="1067"/>
      <c r="CB30" s="1067"/>
      <c r="CC30" s="1067"/>
      <c r="CD30" s="1067"/>
      <c r="CE30" s="1067"/>
      <c r="CF30" s="1067"/>
      <c r="CG30" s="1067"/>
      <c r="CH30" s="1067"/>
      <c r="CI30" s="1067"/>
      <c r="CJ30" s="1067"/>
      <c r="CK30" s="1067"/>
      <c r="CL30" s="1067"/>
      <c r="CM30" s="1067"/>
      <c r="CN30" s="1067"/>
      <c r="CO30" s="1067"/>
      <c r="CP30" s="1067"/>
    </row>
    <row r="31" spans="2:94" ht="27" customHeight="1">
      <c r="B31" s="152"/>
      <c r="C31" s="607"/>
      <c r="D31" s="607"/>
      <c r="E31" s="607"/>
      <c r="F31" s="607"/>
      <c r="G31" s="607"/>
      <c r="H31" s="607"/>
      <c r="I31" s="607"/>
      <c r="J31" s="607"/>
      <c r="K31" s="1439"/>
      <c r="L31" s="1439"/>
      <c r="M31" s="1439"/>
      <c r="N31" s="1439"/>
      <c r="O31" s="1439"/>
      <c r="P31" s="1439"/>
      <c r="Q31" s="1439"/>
      <c r="R31" s="1439"/>
      <c r="S31" s="1439"/>
      <c r="T31" s="1439"/>
      <c r="U31" s="1439"/>
      <c r="V31" s="1439"/>
      <c r="W31" s="1439"/>
      <c r="X31" s="1439"/>
      <c r="Y31" s="1439"/>
      <c r="Z31" s="1439"/>
      <c r="AA31" s="1439"/>
      <c r="AB31" s="1439"/>
      <c r="AC31" s="1439"/>
      <c r="AD31" s="1439"/>
      <c r="AE31" s="1439"/>
      <c r="AF31" s="1439"/>
      <c r="AG31" s="1439"/>
      <c r="AH31" s="1439"/>
      <c r="AI31" s="1439"/>
      <c r="AJ31" s="1439"/>
      <c r="AK31" s="1439"/>
      <c r="AL31" s="1439"/>
      <c r="AM31" s="1439"/>
      <c r="AN31" s="1439"/>
      <c r="AO31" s="1439"/>
      <c r="AP31" s="1439"/>
      <c r="AQ31" s="1439"/>
      <c r="AR31" s="1439"/>
      <c r="AS31" s="1439"/>
      <c r="AT31" s="1439"/>
      <c r="AU31" s="1439"/>
      <c r="AV31" s="1439"/>
      <c r="AW31" s="1439"/>
      <c r="AX31" s="1439"/>
      <c r="AY31" s="1439"/>
      <c r="AZ31" s="1439"/>
      <c r="BA31" s="1439"/>
      <c r="BB31" s="1439"/>
      <c r="BC31" s="1439"/>
      <c r="BD31" s="1439"/>
      <c r="BE31" s="1439"/>
      <c r="BF31" s="1439"/>
      <c r="BG31" s="1439"/>
      <c r="BH31" s="1439"/>
      <c r="BI31" s="1439"/>
      <c r="BJ31" s="1439"/>
      <c r="BK31" s="1439"/>
      <c r="BL31" s="1439"/>
      <c r="BM31" s="1439"/>
      <c r="BN31" s="1439"/>
      <c r="BO31" s="1439"/>
      <c r="BP31" s="1439"/>
      <c r="BQ31" s="1439"/>
      <c r="BR31" s="1439"/>
      <c r="BS31" s="1439"/>
      <c r="BT31" s="1439"/>
      <c r="BU31" s="1439"/>
      <c r="BV31" s="1439"/>
      <c r="BW31" s="1439"/>
      <c r="BX31" s="1439"/>
      <c r="BY31" s="1439"/>
      <c r="BZ31" s="1439"/>
      <c r="CA31" s="1439"/>
      <c r="CB31" s="1439"/>
      <c r="CC31" s="1439"/>
      <c r="CD31" s="1439"/>
      <c r="CE31" s="1439"/>
      <c r="CF31" s="1439"/>
      <c r="CG31" s="1439"/>
      <c r="CH31" s="1439"/>
      <c r="CI31" s="1439"/>
      <c r="CJ31" s="1439"/>
      <c r="CK31" s="1439"/>
      <c r="CL31" s="1439"/>
      <c r="CM31" s="1439"/>
      <c r="CN31" s="1439"/>
      <c r="CO31" s="1439"/>
      <c r="CP31" s="1439"/>
    </row>
    <row r="32" spans="1:94" ht="19.5" customHeight="1">
      <c r="A32" s="186"/>
      <c r="B32" s="605"/>
      <c r="C32" s="1421" t="s">
        <v>683</v>
      </c>
      <c r="D32" s="1421"/>
      <c r="E32" s="1421"/>
      <c r="F32" s="1421"/>
      <c r="G32" s="1421"/>
      <c r="H32" s="1421"/>
      <c r="I32" s="1421"/>
      <c r="J32" s="1421"/>
      <c r="K32" s="1421"/>
      <c r="L32" s="1421"/>
      <c r="M32" s="1421"/>
      <c r="N32" s="1421"/>
      <c r="O32" s="1421"/>
      <c r="P32" s="1421"/>
      <c r="Q32" s="1421"/>
      <c r="R32" s="1421"/>
      <c r="S32" s="1421"/>
      <c r="T32" s="1421"/>
      <c r="U32" s="1421"/>
      <c r="V32" s="1421"/>
      <c r="W32" s="1421"/>
      <c r="X32" s="1421"/>
      <c r="Y32" s="1421"/>
      <c r="Z32" s="1421"/>
      <c r="AA32" s="1421"/>
      <c r="AB32" s="1421"/>
      <c r="AC32" s="1421"/>
      <c r="AD32" s="1421"/>
      <c r="AE32" s="1421"/>
      <c r="AF32" s="1421"/>
      <c r="AG32" s="1421"/>
      <c r="AH32" s="1421"/>
      <c r="AI32" s="1421"/>
      <c r="AJ32" s="1421"/>
      <c r="AK32" s="1421"/>
      <c r="AL32" s="1421"/>
      <c r="AM32" s="1421"/>
      <c r="AN32" s="1421"/>
      <c r="AO32" s="1421"/>
      <c r="AP32" s="1421"/>
      <c r="AQ32" s="1421"/>
      <c r="AR32" s="1421"/>
      <c r="AS32" s="1421"/>
      <c r="AT32" s="1421"/>
      <c r="AU32" s="1421"/>
      <c r="AV32" s="1421"/>
      <c r="AW32" s="1421"/>
      <c r="AX32" s="1421"/>
      <c r="AY32" s="1421"/>
      <c r="AZ32" s="1421"/>
      <c r="BA32" s="1421"/>
      <c r="BB32" s="1421"/>
      <c r="BC32" s="1421"/>
      <c r="BD32" s="1421"/>
      <c r="BE32" s="1421"/>
      <c r="BF32" s="1421"/>
      <c r="BG32" s="1421"/>
      <c r="BH32" s="1421"/>
      <c r="BI32" s="1421"/>
      <c r="BJ32" s="1421"/>
      <c r="BK32" s="1421"/>
      <c r="BL32" s="1421"/>
      <c r="BM32" s="1421"/>
      <c r="BN32" s="1421"/>
      <c r="BO32" s="1421"/>
      <c r="BP32" s="1421"/>
      <c r="BQ32" s="1421"/>
      <c r="BR32" s="1421"/>
      <c r="BS32" s="1421"/>
      <c r="BT32" s="1421"/>
      <c r="BU32" s="1421"/>
      <c r="BV32" s="1421"/>
      <c r="BW32" s="1421"/>
      <c r="BX32" s="1421"/>
      <c r="BY32" s="1421"/>
      <c r="BZ32" s="1421"/>
      <c r="CA32" s="1421"/>
      <c r="CB32" s="1421"/>
      <c r="CC32" s="1421"/>
      <c r="CD32" s="1421"/>
      <c r="CE32" s="1421"/>
      <c r="CF32" s="1421"/>
      <c r="CG32" s="1421"/>
      <c r="CH32" s="1421"/>
      <c r="CI32" s="1421"/>
      <c r="CJ32" s="1421"/>
      <c r="CK32" s="1421"/>
      <c r="CL32" s="1421"/>
      <c r="CM32" s="1421"/>
      <c r="CN32" s="1421"/>
      <c r="CO32" s="1421"/>
      <c r="CP32" s="1421"/>
    </row>
    <row r="33" spans="1:94" ht="15" customHeight="1">
      <c r="A33" s="186"/>
      <c r="B33" s="605"/>
      <c r="C33" s="934"/>
      <c r="D33" s="934"/>
      <c r="E33" s="934"/>
      <c r="F33" s="934"/>
      <c r="G33" s="934"/>
      <c r="H33" s="934"/>
      <c r="I33" s="934"/>
      <c r="J33" s="934"/>
      <c r="K33" s="934"/>
      <c r="L33" s="934"/>
      <c r="M33" s="934"/>
      <c r="N33" s="934"/>
      <c r="O33" s="934"/>
      <c r="P33" s="934"/>
      <c r="Q33" s="934"/>
      <c r="R33" s="934"/>
      <c r="S33" s="934"/>
      <c r="T33" s="934"/>
      <c r="U33" s="934"/>
      <c r="V33" s="934"/>
      <c r="W33" s="934"/>
      <c r="X33" s="934"/>
      <c r="Y33" s="934"/>
      <c r="Z33" s="934"/>
      <c r="AA33" s="934"/>
      <c r="AB33" s="934"/>
      <c r="AC33" s="934"/>
      <c r="AD33" s="934"/>
      <c r="AE33" s="934"/>
      <c r="AF33" s="934"/>
      <c r="AG33" s="934"/>
      <c r="AH33" s="934"/>
      <c r="AI33" s="934"/>
      <c r="AJ33" s="934"/>
      <c r="AK33" s="934"/>
      <c r="AL33" s="934"/>
      <c r="AM33" s="934"/>
      <c r="AN33" s="934"/>
      <c r="AO33" s="934"/>
      <c r="AP33" s="934"/>
      <c r="AQ33" s="934"/>
      <c r="AR33" s="934"/>
      <c r="AS33" s="934"/>
      <c r="AT33" s="934"/>
      <c r="AU33" s="934"/>
      <c r="AV33" s="934"/>
      <c r="AW33" s="934"/>
      <c r="AX33" s="934"/>
      <c r="AY33" s="934"/>
      <c r="AZ33" s="934"/>
      <c r="BA33" s="934"/>
      <c r="BB33" s="934"/>
      <c r="BC33" s="934"/>
      <c r="BD33" s="934"/>
      <c r="BE33" s="934"/>
      <c r="BF33" s="934"/>
      <c r="BG33" s="934"/>
      <c r="BH33" s="934"/>
      <c r="BI33" s="934"/>
      <c r="BJ33" s="934"/>
      <c r="BK33" s="934"/>
      <c r="BL33" s="934"/>
      <c r="BM33" s="934"/>
      <c r="BN33" s="934"/>
      <c r="BO33" s="934"/>
      <c r="BP33" s="934"/>
      <c r="BQ33" s="934"/>
      <c r="BR33" s="934"/>
      <c r="BS33" s="934"/>
      <c r="BT33" s="934"/>
      <c r="BU33" s="934"/>
      <c r="BV33" s="934"/>
      <c r="BW33" s="934"/>
      <c r="BX33" s="934"/>
      <c r="BY33" s="934"/>
      <c r="BZ33" s="934"/>
      <c r="CA33" s="934"/>
      <c r="CB33" s="934"/>
      <c r="CC33" s="934"/>
      <c r="CD33" s="934"/>
      <c r="CE33" s="934"/>
      <c r="CF33" s="934"/>
      <c r="CG33" s="934"/>
      <c r="CH33" s="934"/>
      <c r="CI33" s="934"/>
      <c r="CJ33" s="934"/>
      <c r="CK33" s="934"/>
      <c r="CL33" s="934"/>
      <c r="CM33" s="934"/>
      <c r="CN33" s="934"/>
      <c r="CO33" s="934"/>
      <c r="CP33" s="934"/>
    </row>
    <row r="34" spans="1:94" ht="19.5" customHeight="1" thickBot="1">
      <c r="A34" s="186"/>
      <c r="B34" s="605"/>
      <c r="C34" s="934" t="s">
        <v>682</v>
      </c>
      <c r="D34" s="934"/>
      <c r="E34" s="934"/>
      <c r="F34" s="934"/>
      <c r="G34" s="934"/>
      <c r="H34" s="934"/>
      <c r="I34" s="934"/>
      <c r="J34" s="934"/>
      <c r="K34" s="934"/>
      <c r="L34" s="934"/>
      <c r="M34" s="934"/>
      <c r="N34" s="934"/>
      <c r="O34" s="934"/>
      <c r="P34" s="934"/>
      <c r="Q34" s="934"/>
      <c r="R34" s="934"/>
      <c r="S34" s="934"/>
      <c r="T34" s="934"/>
      <c r="U34" s="934"/>
      <c r="V34" s="934"/>
      <c r="W34" s="934"/>
      <c r="X34" s="934"/>
      <c r="Y34" s="934"/>
      <c r="Z34" s="934"/>
      <c r="AA34" s="934"/>
      <c r="AB34" s="934"/>
      <c r="AC34" s="934"/>
      <c r="AD34" s="934"/>
      <c r="AE34" s="934"/>
      <c r="AF34" s="934"/>
      <c r="AG34" s="934"/>
      <c r="AH34" s="934"/>
      <c r="AI34" s="934"/>
      <c r="AJ34" s="934"/>
      <c r="AK34" s="934"/>
      <c r="AL34" s="934"/>
      <c r="AM34" s="934"/>
      <c r="AN34" s="934"/>
      <c r="AO34" s="934"/>
      <c r="AP34" s="934"/>
      <c r="AQ34" s="934"/>
      <c r="AR34" s="934"/>
      <c r="AS34" s="934"/>
      <c r="AT34" s="934"/>
      <c r="AU34" s="934"/>
      <c r="AV34" s="934"/>
      <c r="AW34" s="934"/>
      <c r="AX34" s="934"/>
      <c r="AY34" s="934"/>
      <c r="AZ34" s="934"/>
      <c r="BA34" s="934"/>
      <c r="BB34" s="934"/>
      <c r="BC34" s="934"/>
      <c r="BD34" s="934"/>
      <c r="BE34" s="934"/>
      <c r="BF34" s="934"/>
      <c r="BG34" s="934"/>
      <c r="BH34" s="934"/>
      <c r="BI34" s="934"/>
      <c r="BJ34" s="934"/>
      <c r="BK34" s="934"/>
      <c r="BL34" s="934"/>
      <c r="BM34" s="934"/>
      <c r="BN34" s="934"/>
      <c r="BO34" s="934"/>
      <c r="BP34" s="934"/>
      <c r="BQ34" s="934"/>
      <c r="BR34" s="934"/>
      <c r="BS34" s="934"/>
      <c r="BT34" s="934"/>
      <c r="BU34" s="934"/>
      <c r="BV34" s="934"/>
      <c r="BW34" s="934"/>
      <c r="BX34" s="934"/>
      <c r="BY34" s="934"/>
      <c r="BZ34" s="934"/>
      <c r="CA34" s="934"/>
      <c r="CB34" s="934"/>
      <c r="CC34" s="934"/>
      <c r="CD34" s="934"/>
      <c r="CE34" s="934"/>
      <c r="CF34" s="934"/>
      <c r="CG34" s="934"/>
      <c r="CH34" s="934"/>
      <c r="CI34" s="934"/>
      <c r="CJ34" s="934"/>
      <c r="CK34" s="934"/>
      <c r="CL34" s="934"/>
      <c r="CM34" s="934"/>
      <c r="CN34" s="934"/>
      <c r="CO34" s="934"/>
      <c r="CP34" s="934"/>
    </row>
    <row r="35" spans="1:94" ht="27" customHeight="1" thickBot="1">
      <c r="A35" s="186"/>
      <c r="B35" s="1444"/>
      <c r="C35" s="1444"/>
      <c r="D35" s="1444"/>
      <c r="E35" s="1444"/>
      <c r="F35" s="1444"/>
      <c r="G35" s="1444"/>
      <c r="H35" s="1444"/>
      <c r="I35" s="1444"/>
      <c r="J35" s="1444"/>
      <c r="K35" s="1444"/>
      <c r="L35" s="1444"/>
      <c r="M35" s="1444"/>
      <c r="N35" s="1444"/>
      <c r="O35" s="1444"/>
      <c r="P35" s="1444"/>
      <c r="Q35" s="1444"/>
      <c r="R35" s="1444"/>
      <c r="S35" s="1444"/>
      <c r="T35" s="1444"/>
      <c r="U35" s="1444"/>
      <c r="V35" s="1444"/>
      <c r="W35" s="1444"/>
      <c r="X35" s="1444"/>
      <c r="Y35" s="1440" t="s">
        <v>664</v>
      </c>
      <c r="Z35" s="1440"/>
      <c r="AA35" s="1440"/>
      <c r="AB35" s="1440"/>
      <c r="AC35" s="1440"/>
      <c r="AD35" s="1440"/>
      <c r="AE35" s="1440"/>
      <c r="AF35" s="1440"/>
      <c r="AG35" s="1440"/>
      <c r="AH35" s="1440"/>
      <c r="AI35" s="1440"/>
      <c r="AJ35" s="1440"/>
      <c r="AK35" s="1440"/>
      <c r="AL35" s="1440"/>
      <c r="AM35" s="1440"/>
      <c r="AN35" s="1440"/>
      <c r="AO35" s="1440"/>
      <c r="AP35" s="1440"/>
      <c r="AQ35" s="1440"/>
      <c r="AR35" s="1440"/>
      <c r="AS35" s="1440"/>
      <c r="AT35" s="1440"/>
      <c r="AU35" s="1440"/>
      <c r="AV35" s="1440" t="s">
        <v>665</v>
      </c>
      <c r="AW35" s="1440"/>
      <c r="AX35" s="1440"/>
      <c r="AY35" s="1440"/>
      <c r="AZ35" s="1440"/>
      <c r="BA35" s="1440"/>
      <c r="BB35" s="1440"/>
      <c r="BC35" s="1440"/>
      <c r="BD35" s="1440"/>
      <c r="BE35" s="1440"/>
      <c r="BF35" s="1440"/>
      <c r="BG35" s="1440"/>
      <c r="BH35" s="1440"/>
      <c r="BI35" s="1440"/>
      <c r="BJ35" s="1440"/>
      <c r="BK35" s="1440"/>
      <c r="BL35" s="1440"/>
      <c r="BM35" s="1440"/>
      <c r="BN35" s="1440"/>
      <c r="BO35" s="1440"/>
      <c r="BP35" s="1440"/>
      <c r="BQ35" s="1440"/>
      <c r="BR35" s="1440"/>
      <c r="BS35" s="1440"/>
      <c r="BT35" s="1440" t="s">
        <v>681</v>
      </c>
      <c r="BU35" s="1440"/>
      <c r="BV35" s="1440"/>
      <c r="BW35" s="1440"/>
      <c r="BX35" s="1440"/>
      <c r="BY35" s="1440"/>
      <c r="BZ35" s="1440"/>
      <c r="CA35" s="1440"/>
      <c r="CB35" s="1440"/>
      <c r="CC35" s="1440"/>
      <c r="CD35" s="1440"/>
      <c r="CE35" s="1440"/>
      <c r="CF35" s="1440"/>
      <c r="CG35" s="1440"/>
      <c r="CH35" s="1440"/>
      <c r="CI35" s="1440"/>
      <c r="CJ35" s="1440"/>
      <c r="CK35" s="1440"/>
      <c r="CL35" s="1440"/>
      <c r="CM35" s="1440"/>
      <c r="CN35" s="1440"/>
      <c r="CO35" s="1440"/>
      <c r="CP35" s="1440"/>
    </row>
    <row r="36" spans="1:94" ht="27" customHeight="1" thickBot="1">
      <c r="A36" s="186"/>
      <c r="B36" s="1440" t="s">
        <v>667</v>
      </c>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608"/>
      <c r="Z36" s="1441" t="str">
        <f>'共通事項入力Sheet'!J44</f>
        <v>厚木部</v>
      </c>
      <c r="AA36" s="1442"/>
      <c r="AB36" s="1442"/>
      <c r="AC36" s="1442"/>
      <c r="AD36" s="1442"/>
      <c r="AE36" s="1442"/>
      <c r="AF36" s="1442"/>
      <c r="AG36" s="1442"/>
      <c r="AH36" s="1442"/>
      <c r="AI36" s="1442"/>
      <c r="AJ36" s="1442"/>
      <c r="AK36" s="1442"/>
      <c r="AL36" s="1442"/>
      <c r="AM36" s="1442"/>
      <c r="AN36" s="1442"/>
      <c r="AO36" s="1442"/>
      <c r="AP36" s="1442"/>
      <c r="AQ36" s="1442"/>
      <c r="AR36" s="1442"/>
      <c r="AS36" s="1442"/>
      <c r="AT36" s="1443"/>
      <c r="AU36" s="609"/>
      <c r="AV36" s="611"/>
      <c r="AW36" s="1441" t="str">
        <f>'共通事項入力Sheet'!J45</f>
        <v>厚 木 四 郎</v>
      </c>
      <c r="AX36" s="1442"/>
      <c r="AY36" s="1442"/>
      <c r="AZ36" s="1442"/>
      <c r="BA36" s="1442"/>
      <c r="BB36" s="1442"/>
      <c r="BC36" s="1442"/>
      <c r="BD36" s="1442"/>
      <c r="BE36" s="1442"/>
      <c r="BF36" s="1442"/>
      <c r="BG36" s="1442"/>
      <c r="BH36" s="1442"/>
      <c r="BI36" s="1442"/>
      <c r="BJ36" s="1442"/>
      <c r="BK36" s="1442"/>
      <c r="BL36" s="1442"/>
      <c r="BM36" s="1442"/>
      <c r="BN36" s="1442"/>
      <c r="BO36" s="1442"/>
      <c r="BP36" s="1442"/>
      <c r="BQ36" s="1442"/>
      <c r="BR36" s="1443"/>
      <c r="BS36" s="610"/>
      <c r="BT36" s="611"/>
      <c r="BU36" s="896" t="str">
        <f>'共通事項入力Sheet'!J46</f>
        <v>046-223-1511</v>
      </c>
      <c r="BV36" s="896"/>
      <c r="BW36" s="896"/>
      <c r="BX36" s="896"/>
      <c r="BY36" s="896"/>
      <c r="BZ36" s="896"/>
      <c r="CA36" s="896"/>
      <c r="CB36" s="896"/>
      <c r="CC36" s="896"/>
      <c r="CD36" s="896"/>
      <c r="CE36" s="896"/>
      <c r="CF36" s="896"/>
      <c r="CG36" s="896"/>
      <c r="CH36" s="896"/>
      <c r="CI36" s="896"/>
      <c r="CJ36" s="896"/>
      <c r="CK36" s="896"/>
      <c r="CL36" s="896"/>
      <c r="CM36" s="896"/>
      <c r="CN36" s="896"/>
      <c r="CO36" s="896"/>
      <c r="CP36" s="609"/>
    </row>
    <row r="37" spans="1:94" ht="27" customHeight="1" thickBot="1">
      <c r="A37" s="186"/>
      <c r="B37" s="1440" t="s">
        <v>680</v>
      </c>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608"/>
      <c r="Z37" s="1441" t="str">
        <f>'共通事項入力Sheet'!J47</f>
        <v>厚木部</v>
      </c>
      <c r="AA37" s="1442"/>
      <c r="AB37" s="1442"/>
      <c r="AC37" s="1442"/>
      <c r="AD37" s="1442"/>
      <c r="AE37" s="1442"/>
      <c r="AF37" s="1442"/>
      <c r="AG37" s="1442"/>
      <c r="AH37" s="1442"/>
      <c r="AI37" s="1442"/>
      <c r="AJ37" s="1442"/>
      <c r="AK37" s="1442"/>
      <c r="AL37" s="1442"/>
      <c r="AM37" s="1442"/>
      <c r="AN37" s="1442"/>
      <c r="AO37" s="1442"/>
      <c r="AP37" s="1442"/>
      <c r="AQ37" s="1442"/>
      <c r="AR37" s="1442"/>
      <c r="AS37" s="1442"/>
      <c r="AT37" s="1443"/>
      <c r="AU37" s="609"/>
      <c r="AV37" s="611"/>
      <c r="AW37" s="1441" t="str">
        <f>'共通事項入力Sheet'!J48</f>
        <v>厚 木 五 郎</v>
      </c>
      <c r="AX37" s="1442"/>
      <c r="AY37" s="1442"/>
      <c r="AZ37" s="1442"/>
      <c r="BA37" s="1442"/>
      <c r="BB37" s="1442"/>
      <c r="BC37" s="1442"/>
      <c r="BD37" s="1442"/>
      <c r="BE37" s="1442"/>
      <c r="BF37" s="1442"/>
      <c r="BG37" s="1442"/>
      <c r="BH37" s="1442"/>
      <c r="BI37" s="1442"/>
      <c r="BJ37" s="1442"/>
      <c r="BK37" s="1442"/>
      <c r="BL37" s="1442"/>
      <c r="BM37" s="1442"/>
      <c r="BN37" s="1442"/>
      <c r="BO37" s="1442"/>
      <c r="BP37" s="1442"/>
      <c r="BQ37" s="1442"/>
      <c r="BR37" s="1443"/>
      <c r="BS37" s="610"/>
      <c r="BT37" s="611"/>
      <c r="BU37" s="896" t="str">
        <f>'共通事項入力Sheet'!J49</f>
        <v>046-223-1511</v>
      </c>
      <c r="BV37" s="896"/>
      <c r="BW37" s="896"/>
      <c r="BX37" s="896"/>
      <c r="BY37" s="896"/>
      <c r="BZ37" s="896"/>
      <c r="CA37" s="896"/>
      <c r="CB37" s="896"/>
      <c r="CC37" s="896"/>
      <c r="CD37" s="896"/>
      <c r="CE37" s="896"/>
      <c r="CF37" s="896"/>
      <c r="CG37" s="896"/>
      <c r="CH37" s="896"/>
      <c r="CI37" s="896"/>
      <c r="CJ37" s="896"/>
      <c r="CK37" s="896"/>
      <c r="CL37" s="896"/>
      <c r="CM37" s="896"/>
      <c r="CN37" s="896"/>
      <c r="CO37" s="896"/>
      <c r="CP37" s="609"/>
    </row>
  </sheetData>
  <sheetProtection/>
  <mergeCells count="99">
    <mergeCell ref="B35:X35"/>
    <mergeCell ref="K30:CP30"/>
    <mergeCell ref="C24:E25"/>
    <mergeCell ref="C34:CP34"/>
    <mergeCell ref="Z36:AT36"/>
    <mergeCell ref="AW36:BR36"/>
    <mergeCell ref="Z37:AT37"/>
    <mergeCell ref="AW37:BR37"/>
    <mergeCell ref="BT35:CP35"/>
    <mergeCell ref="AV35:BS35"/>
    <mergeCell ref="B36:X36"/>
    <mergeCell ref="AH18:AK19"/>
    <mergeCell ref="Y35:AU35"/>
    <mergeCell ref="B37:X37"/>
    <mergeCell ref="AC16:AJ17"/>
    <mergeCell ref="G20:Z21"/>
    <mergeCell ref="AC22:AG23"/>
    <mergeCell ref="AC24:AG25"/>
    <mergeCell ref="AH22:AK23"/>
    <mergeCell ref="AH24:AK25"/>
    <mergeCell ref="G26:Z27"/>
    <mergeCell ref="AL26:BJ27"/>
    <mergeCell ref="G24:Z24"/>
    <mergeCell ref="C26:E27"/>
    <mergeCell ref="BK26:BN27"/>
    <mergeCell ref="K31:CP31"/>
    <mergeCell ref="C16:E17"/>
    <mergeCell ref="C18:E19"/>
    <mergeCell ref="G16:Z17"/>
    <mergeCell ref="G18:Z19"/>
    <mergeCell ref="AP18:AS19"/>
    <mergeCell ref="AT18:AW19"/>
    <mergeCell ref="C28:E29"/>
    <mergeCell ref="G28:Z28"/>
    <mergeCell ref="G29:Z29"/>
    <mergeCell ref="BB24:BE25"/>
    <mergeCell ref="G22:Z23"/>
    <mergeCell ref="AL18:AO19"/>
    <mergeCell ref="BB20:BE21"/>
    <mergeCell ref="AX24:BA25"/>
    <mergeCell ref="C22:E23"/>
    <mergeCell ref="C30:I30"/>
    <mergeCell ref="C14:E15"/>
    <mergeCell ref="C20:E21"/>
    <mergeCell ref="AC14:CP15"/>
    <mergeCell ref="BK28:BN29"/>
    <mergeCell ref="AL28:BJ29"/>
    <mergeCell ref="AP24:AS25"/>
    <mergeCell ref="AL22:AO23"/>
    <mergeCell ref="AK16:CP17"/>
    <mergeCell ref="AX18:BA19"/>
    <mergeCell ref="CK11:CM11"/>
    <mergeCell ref="BB9:CI9"/>
    <mergeCell ref="CL5:CN5"/>
    <mergeCell ref="CH5:CK5"/>
    <mergeCell ref="CE5:CG5"/>
    <mergeCell ref="CA5:CD5"/>
    <mergeCell ref="BB11:CI11"/>
    <mergeCell ref="BX5:BZ5"/>
    <mergeCell ref="AM10:AZ10"/>
    <mergeCell ref="BB10:CI10"/>
    <mergeCell ref="BT5:BW5"/>
    <mergeCell ref="G14:Z15"/>
    <mergeCell ref="BB18:BE19"/>
    <mergeCell ref="G25:Z25"/>
    <mergeCell ref="AC18:AG19"/>
    <mergeCell ref="AX22:BA23"/>
    <mergeCell ref="AL24:AO25"/>
    <mergeCell ref="AT22:AW23"/>
    <mergeCell ref="BS3:BY3"/>
    <mergeCell ref="BN3:BR3"/>
    <mergeCell ref="BG3:BM3"/>
    <mergeCell ref="V3:BE3"/>
    <mergeCell ref="BO5:BS5"/>
    <mergeCell ref="AL20:AO21"/>
    <mergeCell ref="AP20:AS21"/>
    <mergeCell ref="AT20:AW21"/>
    <mergeCell ref="BB8:CI8"/>
    <mergeCell ref="AM8:AZ8"/>
    <mergeCell ref="C32:CP32"/>
    <mergeCell ref="C33:CP33"/>
    <mergeCell ref="BU36:CO36"/>
    <mergeCell ref="BF20:BJ21"/>
    <mergeCell ref="AC20:AG21"/>
    <mergeCell ref="AH20:AK21"/>
    <mergeCell ref="AT24:AW25"/>
    <mergeCell ref="BB22:BE23"/>
    <mergeCell ref="AP22:AS23"/>
    <mergeCell ref="BK20:BO21"/>
    <mergeCell ref="BU37:CO37"/>
    <mergeCell ref="AM11:AZ11"/>
    <mergeCell ref="CF20:CI21"/>
    <mergeCell ref="CJ20:CM21"/>
    <mergeCell ref="G12:BB12"/>
    <mergeCell ref="BX20:CA21"/>
    <mergeCell ref="AX20:BA21"/>
    <mergeCell ref="BP20:BS21"/>
    <mergeCell ref="BT20:BW21"/>
    <mergeCell ref="CB20:CE21"/>
  </mergeCells>
  <dataValidations count="1">
    <dataValidation allowBlank="1" showInputMessage="1" showErrorMessage="1" sqref="BS1:BS31 BH1:BR2 BG1:BG31 F1:F31 CL1:CM10 W1:BF2 BT1:BY2 G1:G22 CN1:CP31 C1:E14 CI1:CK4 AA13:BB31 BA5:BB11 BC5:BF31 C16:E16 C30:E31 BH5:BR31 BT5:BY31 CL12:CM31 CI6:CK31 A1:B31 C28:E28 C26:E26 C24:E24 C22:E22 C20:E20 C18:E18 AS9:AZ9 AN5:AZ7 AE5:AM8 AE10:AM11 W5:AD11 AV35:AV37 BT35:BT37 BZ1:CH31 CQ1:IV37 A32:A65536 B38:IV65536 H13:Z22 G24:Z31 H1:V11"/>
  </dataValidations>
  <hyperlinks>
    <hyperlink ref="A1" location="共通事項入力Sheet!A1" display="共通事項入力Sheet!A1"/>
  </hyperlinks>
  <printOptions horizontalCentered="1" verticalCentered="1"/>
  <pageMargins left="0.7874015748031497" right="0.5905511811023623" top="0.7874015748031497" bottom="0.3937007874015748" header="0.1968503937007874" footer="0.196850393700787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U28"/>
  <sheetViews>
    <sheetView view="pageBreakPreview" zoomScaleNormal="80" zoomScaleSheetLayoutView="100" zoomScalePageLayoutView="0" workbookViewId="0" topLeftCell="A1">
      <selection activeCell="A1" sqref="A1"/>
    </sheetView>
  </sheetViews>
  <sheetFormatPr defaultColWidth="8.796875" defaultRowHeight="15" customHeight="1"/>
  <cols>
    <col min="1" max="1" width="2.59765625" style="233" customWidth="1"/>
    <col min="2" max="2" width="0.8984375" style="1" customWidth="1"/>
    <col min="3" max="10" width="1.8984375" style="1" customWidth="1"/>
    <col min="11" max="11" width="0.6953125" style="1" customWidth="1"/>
    <col min="12" max="12" width="1.8984375" style="1" customWidth="1"/>
    <col min="13" max="13" width="0.8984375" style="1" customWidth="1"/>
    <col min="14" max="45" width="1.8984375" style="1" customWidth="1"/>
    <col min="46" max="46" width="2.69921875" style="1" customWidth="1"/>
    <col min="47" max="16384" width="9" style="1" customWidth="1"/>
  </cols>
  <sheetData>
    <row r="1" s="451" customFormat="1" ht="15">
      <c r="A1" s="450" t="s">
        <v>414</v>
      </c>
    </row>
    <row r="2" spans="2:46" ht="24.75" customHeigh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7"/>
    </row>
    <row r="3" spans="2:46" ht="24.75" customHeight="1">
      <c r="B3" s="8"/>
      <c r="C3" s="4"/>
      <c r="D3" s="4"/>
      <c r="E3" s="4"/>
      <c r="F3" s="4"/>
      <c r="G3" s="4"/>
      <c r="H3" s="742" t="s">
        <v>275</v>
      </c>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4"/>
      <c r="AO3" s="4"/>
      <c r="AP3" s="4"/>
      <c r="AQ3" s="4"/>
      <c r="AR3" s="4"/>
      <c r="AS3" s="4"/>
      <c r="AT3" s="9"/>
    </row>
    <row r="4" spans="2:46" ht="15" customHeight="1">
      <c r="B4" s="8"/>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9"/>
    </row>
    <row r="5" spans="2:46" ht="19.5" customHeight="1">
      <c r="B5" s="8"/>
      <c r="C5" s="4"/>
      <c r="D5" s="4"/>
      <c r="E5" s="4"/>
      <c r="F5" s="4"/>
      <c r="G5" s="4"/>
      <c r="H5" s="4"/>
      <c r="I5" s="4"/>
      <c r="J5" s="4"/>
      <c r="K5" s="4"/>
      <c r="L5" s="4"/>
      <c r="M5" s="4"/>
      <c r="N5" s="4"/>
      <c r="O5" s="4"/>
      <c r="P5" s="4"/>
      <c r="Q5" s="4"/>
      <c r="R5" s="4"/>
      <c r="S5" s="4"/>
      <c r="T5" s="4"/>
      <c r="U5" s="4"/>
      <c r="V5" s="4"/>
      <c r="W5" s="4"/>
      <c r="X5" s="719"/>
      <c r="Y5" s="719"/>
      <c r="Z5" s="719"/>
      <c r="AA5" s="719"/>
      <c r="AB5" s="2"/>
      <c r="AC5" s="719"/>
      <c r="AD5" s="719"/>
      <c r="AE5" s="2"/>
      <c r="AF5" s="2"/>
      <c r="AG5" s="744" t="s">
        <v>584</v>
      </c>
      <c r="AH5" s="744"/>
      <c r="AI5" s="744"/>
      <c r="AJ5" s="743"/>
      <c r="AK5" s="743"/>
      <c r="AL5" s="10" t="s">
        <v>4</v>
      </c>
      <c r="AM5" s="743"/>
      <c r="AN5" s="743"/>
      <c r="AO5" s="10" t="s">
        <v>5</v>
      </c>
      <c r="AP5" s="743"/>
      <c r="AQ5" s="743"/>
      <c r="AR5" s="10" t="s">
        <v>3</v>
      </c>
      <c r="AS5" s="4"/>
      <c r="AT5" s="9"/>
    </row>
    <row r="6" spans="2:46" ht="15" customHeight="1">
      <c r="B6" s="8"/>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9"/>
    </row>
    <row r="7" spans="2:46" ht="19.5" customHeight="1">
      <c r="B7" s="8"/>
      <c r="C7" s="4"/>
      <c r="D7" s="4"/>
      <c r="E7" s="12" t="s">
        <v>620</v>
      </c>
      <c r="F7" s="12"/>
      <c r="G7" s="12"/>
      <c r="H7" s="12"/>
      <c r="I7" s="12"/>
      <c r="J7" s="12"/>
      <c r="K7" s="12"/>
      <c r="L7" s="12"/>
      <c r="M7" s="4"/>
      <c r="N7" s="4"/>
      <c r="O7" s="10"/>
      <c r="P7" s="4"/>
      <c r="Q7" s="4"/>
      <c r="R7" s="4"/>
      <c r="S7" s="4"/>
      <c r="T7" s="4"/>
      <c r="U7" s="4"/>
      <c r="V7" s="4"/>
      <c r="W7" s="4"/>
      <c r="X7" s="4"/>
      <c r="Y7" s="4"/>
      <c r="Z7" s="4"/>
      <c r="AA7" s="4"/>
      <c r="AB7" s="4"/>
      <c r="AC7" s="4"/>
      <c r="AD7" s="4"/>
      <c r="AE7" s="4"/>
      <c r="AF7" s="2"/>
      <c r="AG7" s="2"/>
      <c r="AH7" s="2"/>
      <c r="AI7" s="2"/>
      <c r="AJ7" s="2"/>
      <c r="AK7" s="2"/>
      <c r="AL7" s="2"/>
      <c r="AM7" s="2"/>
      <c r="AN7" s="2"/>
      <c r="AO7" s="2"/>
      <c r="AP7" s="2"/>
      <c r="AQ7" s="2"/>
      <c r="AR7" s="4"/>
      <c r="AS7" s="4"/>
      <c r="AT7" s="9"/>
    </row>
    <row r="8" spans="2:46" ht="11.25" customHeight="1">
      <c r="B8" s="8"/>
      <c r="C8" s="4"/>
      <c r="D8" s="4"/>
      <c r="E8" s="4"/>
      <c r="F8" s="4"/>
      <c r="G8" s="4"/>
      <c r="H8" s="4"/>
      <c r="I8" s="4"/>
      <c r="J8" s="4"/>
      <c r="K8" s="4"/>
      <c r="L8" s="4"/>
      <c r="M8" s="4"/>
      <c r="N8" s="4"/>
      <c r="O8" s="4"/>
      <c r="P8" s="4"/>
      <c r="Q8" s="4"/>
      <c r="R8" s="4"/>
      <c r="S8" s="4"/>
      <c r="T8" s="4"/>
      <c r="U8" s="2"/>
      <c r="V8" s="2"/>
      <c r="W8" s="2"/>
      <c r="X8" s="2"/>
      <c r="Y8" s="4"/>
      <c r="Z8" s="4"/>
      <c r="AA8" s="4"/>
      <c r="AB8" s="4"/>
      <c r="AC8" s="4"/>
      <c r="AD8" s="4"/>
      <c r="AE8" s="4"/>
      <c r="AF8" s="4"/>
      <c r="AG8" s="4"/>
      <c r="AH8" s="4"/>
      <c r="AI8" s="4"/>
      <c r="AJ8" s="4"/>
      <c r="AK8" s="4"/>
      <c r="AL8" s="4"/>
      <c r="AM8" s="4"/>
      <c r="AN8" s="4"/>
      <c r="AO8" s="4"/>
      <c r="AP8" s="4"/>
      <c r="AQ8" s="4"/>
      <c r="AR8" s="4"/>
      <c r="AS8" s="4"/>
      <c r="AT8" s="9"/>
    </row>
    <row r="9" spans="2:46" ht="15" customHeight="1">
      <c r="B9" s="8"/>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9"/>
    </row>
    <row r="10" spans="2:46" ht="18" customHeight="1">
      <c r="B10" s="8"/>
      <c r="C10" s="4"/>
      <c r="D10" s="4"/>
      <c r="E10" s="4"/>
      <c r="F10" s="4"/>
      <c r="G10" s="4"/>
      <c r="H10" s="4"/>
      <c r="I10" s="4"/>
      <c r="J10" s="4"/>
      <c r="K10" s="4"/>
      <c r="L10" s="4"/>
      <c r="M10" s="4"/>
      <c r="N10" s="2"/>
      <c r="O10" s="2"/>
      <c r="P10" s="2"/>
      <c r="Q10" s="2"/>
      <c r="R10" s="2"/>
      <c r="S10" s="2"/>
      <c r="T10" s="2"/>
      <c r="U10" s="733" t="s">
        <v>615</v>
      </c>
      <c r="V10" s="733"/>
      <c r="W10" s="733"/>
      <c r="X10" s="733"/>
      <c r="Y10" s="733"/>
      <c r="Z10" s="733"/>
      <c r="AA10" s="739" t="str">
        <f>IF('共通事項入力Sheet'!J4="","",'共通事項入力Sheet'!J4)</f>
        <v>厚木市中町３-17-17</v>
      </c>
      <c r="AB10" s="739"/>
      <c r="AC10" s="739"/>
      <c r="AD10" s="739"/>
      <c r="AE10" s="739"/>
      <c r="AF10" s="739"/>
      <c r="AG10" s="739"/>
      <c r="AH10" s="739"/>
      <c r="AI10" s="739"/>
      <c r="AJ10" s="739"/>
      <c r="AK10" s="739"/>
      <c r="AL10" s="739"/>
      <c r="AM10" s="739"/>
      <c r="AN10" s="739"/>
      <c r="AO10" s="739"/>
      <c r="AP10" s="739"/>
      <c r="AQ10" s="739"/>
      <c r="AR10" s="739"/>
      <c r="AS10" s="12"/>
      <c r="AT10" s="9"/>
    </row>
    <row r="11" spans="2:46" ht="18" customHeight="1">
      <c r="B11" s="8"/>
      <c r="C11" s="4"/>
      <c r="D11" s="4"/>
      <c r="E11" s="4"/>
      <c r="F11" s="4"/>
      <c r="G11" s="4"/>
      <c r="H11" s="4"/>
      <c r="I11" s="4"/>
      <c r="J11" s="4"/>
      <c r="K11" s="4"/>
      <c r="L11" s="4"/>
      <c r="M11" s="4"/>
      <c r="N11" s="2"/>
      <c r="O11" s="2"/>
      <c r="P11" s="2"/>
      <c r="Q11" s="587" t="s">
        <v>626</v>
      </c>
      <c r="R11" s="42"/>
      <c r="S11" s="2"/>
      <c r="T11" s="12"/>
      <c r="U11" s="732"/>
      <c r="V11" s="732"/>
      <c r="W11" s="732"/>
      <c r="X11" s="732"/>
      <c r="Y11" s="732"/>
      <c r="Z11" s="732"/>
      <c r="AA11" s="739" t="str">
        <f>IF('共通事項入力Sheet'!J5="","",'共通事項入力Sheet'!J5)</f>
        <v>厚木市役所　第２庁舎</v>
      </c>
      <c r="AB11" s="739"/>
      <c r="AC11" s="739"/>
      <c r="AD11" s="739"/>
      <c r="AE11" s="739"/>
      <c r="AF11" s="739"/>
      <c r="AG11" s="739"/>
      <c r="AH11" s="739"/>
      <c r="AI11" s="739"/>
      <c r="AJ11" s="739"/>
      <c r="AK11" s="739"/>
      <c r="AL11" s="739"/>
      <c r="AM11" s="739"/>
      <c r="AN11" s="739"/>
      <c r="AO11" s="739"/>
      <c r="AP11" s="739"/>
      <c r="AQ11" s="739"/>
      <c r="AR11" s="739"/>
      <c r="AS11" s="13"/>
      <c r="AT11" s="9"/>
    </row>
    <row r="12" spans="2:46" ht="18" customHeight="1">
      <c r="B12" s="8"/>
      <c r="C12" s="4"/>
      <c r="D12" s="4"/>
      <c r="E12" s="4"/>
      <c r="F12" s="4"/>
      <c r="G12" s="4"/>
      <c r="H12" s="4"/>
      <c r="I12" s="4"/>
      <c r="J12" s="4"/>
      <c r="K12" s="4"/>
      <c r="L12" s="4"/>
      <c r="M12" s="4"/>
      <c r="N12" s="4"/>
      <c r="O12" s="4"/>
      <c r="P12" s="4"/>
      <c r="Q12" s="2"/>
      <c r="R12" s="2"/>
      <c r="S12" s="4"/>
      <c r="T12" s="4"/>
      <c r="U12" s="732" t="s">
        <v>616</v>
      </c>
      <c r="V12" s="732"/>
      <c r="W12" s="732"/>
      <c r="X12" s="732"/>
      <c r="Y12" s="732"/>
      <c r="Z12" s="732"/>
      <c r="AA12" s="739" t="str">
        <f>IF('共通事項入力Sheet'!J6="","",'共通事項入力Sheet'!J6)</f>
        <v>株式会社　厚 木 建 設</v>
      </c>
      <c r="AB12" s="739"/>
      <c r="AC12" s="739"/>
      <c r="AD12" s="739"/>
      <c r="AE12" s="739"/>
      <c r="AF12" s="739"/>
      <c r="AG12" s="739"/>
      <c r="AH12" s="739"/>
      <c r="AI12" s="739"/>
      <c r="AJ12" s="739"/>
      <c r="AK12" s="739"/>
      <c r="AL12" s="739"/>
      <c r="AM12" s="739"/>
      <c r="AN12" s="739"/>
      <c r="AO12" s="739"/>
      <c r="AP12" s="739"/>
      <c r="AQ12" s="49"/>
      <c r="AR12" s="49"/>
      <c r="AS12" s="14"/>
      <c r="AT12" s="9"/>
    </row>
    <row r="13" spans="2:46" ht="18" customHeight="1">
      <c r="B13" s="8"/>
      <c r="C13" s="4"/>
      <c r="D13" s="4"/>
      <c r="E13" s="4"/>
      <c r="F13" s="4"/>
      <c r="G13" s="4"/>
      <c r="H13" s="4"/>
      <c r="I13" s="4"/>
      <c r="J13" s="4"/>
      <c r="K13" s="4"/>
      <c r="L13" s="4"/>
      <c r="M13" s="4"/>
      <c r="N13" s="4"/>
      <c r="O13" s="4"/>
      <c r="P13" s="4"/>
      <c r="Q13" s="2"/>
      <c r="R13" s="2"/>
      <c r="S13" s="4"/>
      <c r="T13" s="4"/>
      <c r="U13" s="588" t="s">
        <v>618</v>
      </c>
      <c r="V13" s="588"/>
      <c r="W13" s="588"/>
      <c r="X13" s="588"/>
      <c r="Y13" s="588"/>
      <c r="Z13" s="588"/>
      <c r="AA13" s="739" t="str">
        <f>IF('共通事項入力Sheet'!J7="","",'共通事項入力Sheet'!J7)</f>
        <v>代表取締役　厚 木 一 郎</v>
      </c>
      <c r="AB13" s="739"/>
      <c r="AC13" s="739"/>
      <c r="AD13" s="739"/>
      <c r="AE13" s="739"/>
      <c r="AF13" s="739"/>
      <c r="AG13" s="739"/>
      <c r="AH13" s="739"/>
      <c r="AI13" s="739"/>
      <c r="AJ13" s="739"/>
      <c r="AK13" s="739"/>
      <c r="AL13" s="739"/>
      <c r="AM13" s="739"/>
      <c r="AN13" s="739"/>
      <c r="AO13" s="739"/>
      <c r="AP13" s="739"/>
      <c r="AQ13" s="10"/>
      <c r="AR13" s="10"/>
      <c r="AS13" s="4"/>
      <c r="AT13" s="9"/>
    </row>
    <row r="14" spans="2:46" ht="12" customHeight="1">
      <c r="B14" s="8"/>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9"/>
    </row>
    <row r="15" spans="2:46" ht="24.75" customHeight="1">
      <c r="B15" s="15"/>
      <c r="C15" s="16"/>
      <c r="D15" s="2"/>
      <c r="E15" s="17" t="s">
        <v>474</v>
      </c>
      <c r="F15" s="17"/>
      <c r="G15" s="17"/>
      <c r="H15" s="17"/>
      <c r="I15" s="17"/>
      <c r="J15" s="17"/>
      <c r="K15" s="17"/>
      <c r="L15" s="17"/>
      <c r="M15" s="17"/>
      <c r="N15" s="17"/>
      <c r="O15" s="17"/>
      <c r="P15" s="17"/>
      <c r="Q15" s="17"/>
      <c r="R15" s="17"/>
      <c r="S15" s="17"/>
      <c r="T15" s="17"/>
      <c r="U15" s="17"/>
      <c r="V15" s="17"/>
      <c r="W15" s="17"/>
      <c r="X15" s="17"/>
      <c r="Y15" s="17"/>
      <c r="Z15" s="17"/>
      <c r="AA15" s="16"/>
      <c r="AB15" s="16"/>
      <c r="AC15" s="16"/>
      <c r="AD15" s="16"/>
      <c r="AE15" s="16"/>
      <c r="AF15" s="16"/>
      <c r="AG15" s="16"/>
      <c r="AH15" s="16"/>
      <c r="AI15" s="16"/>
      <c r="AJ15" s="16"/>
      <c r="AK15" s="16"/>
      <c r="AL15" s="16"/>
      <c r="AM15" s="16"/>
      <c r="AN15" s="16"/>
      <c r="AO15" s="16"/>
      <c r="AP15" s="16"/>
      <c r="AQ15" s="16"/>
      <c r="AR15" s="16"/>
      <c r="AS15" s="16"/>
      <c r="AT15" s="18"/>
    </row>
    <row r="16" spans="2:46" ht="36" customHeight="1">
      <c r="B16" s="15"/>
      <c r="C16" s="747" t="s">
        <v>541</v>
      </c>
      <c r="D16" s="747"/>
      <c r="E16" s="745" t="s">
        <v>7</v>
      </c>
      <c r="F16" s="745"/>
      <c r="G16" s="745"/>
      <c r="H16" s="745"/>
      <c r="I16" s="745"/>
      <c r="J16" s="745"/>
      <c r="K16" s="745"/>
      <c r="L16" s="745"/>
      <c r="M16" s="16"/>
      <c r="N16" s="19"/>
      <c r="O16" s="736" t="str">
        <f>'共通事項入力Sheet'!J9</f>
        <v>厚木市庁舎改修工事</v>
      </c>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736"/>
      <c r="AN16" s="736"/>
      <c r="AO16" s="736"/>
      <c r="AP16" s="736"/>
      <c r="AQ16" s="736"/>
      <c r="AR16" s="736"/>
      <c r="AS16" s="736"/>
      <c r="AT16" s="20"/>
    </row>
    <row r="17" spans="2:46" ht="36.75" customHeight="1">
      <c r="B17" s="19"/>
      <c r="C17" s="747" t="s">
        <v>8</v>
      </c>
      <c r="D17" s="747"/>
      <c r="E17" s="750" t="s">
        <v>9</v>
      </c>
      <c r="F17" s="750"/>
      <c r="G17" s="750"/>
      <c r="H17" s="750"/>
      <c r="I17" s="750"/>
      <c r="J17" s="750"/>
      <c r="K17" s="750"/>
      <c r="L17" s="750"/>
      <c r="M17" s="21"/>
      <c r="N17" s="19"/>
      <c r="O17" s="749" t="s">
        <v>10</v>
      </c>
      <c r="P17" s="749"/>
      <c r="Q17" s="749"/>
      <c r="R17" s="749"/>
      <c r="S17" s="736" t="str">
        <f>'共通事項入力Sheet'!L11</f>
        <v>中町３－17－17</v>
      </c>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36"/>
      <c r="AQ17" s="683"/>
      <c r="AR17" s="683"/>
      <c r="AS17" s="683"/>
      <c r="AT17" s="20"/>
    </row>
    <row r="18" spans="2:46" ht="18.75" customHeight="1">
      <c r="B18" s="5"/>
      <c r="C18" s="751" t="s">
        <v>11</v>
      </c>
      <c r="D18" s="751"/>
      <c r="E18" s="748" t="s">
        <v>12</v>
      </c>
      <c r="F18" s="748"/>
      <c r="G18" s="748"/>
      <c r="H18" s="748"/>
      <c r="I18" s="748"/>
      <c r="J18" s="748"/>
      <c r="K18" s="748"/>
      <c r="L18" s="748"/>
      <c r="M18" s="7"/>
      <c r="N18" s="6"/>
      <c r="O18" s="6"/>
      <c r="P18" s="2"/>
      <c r="Q18" s="726" t="s">
        <v>13</v>
      </c>
      <c r="R18" s="727"/>
      <c r="S18" s="727"/>
      <c r="T18" s="726" t="s">
        <v>1</v>
      </c>
      <c r="U18" s="727"/>
      <c r="V18" s="728"/>
      <c r="W18" s="737" t="s">
        <v>14</v>
      </c>
      <c r="X18" s="727"/>
      <c r="Y18" s="727"/>
      <c r="Z18" s="737" t="s">
        <v>15</v>
      </c>
      <c r="AA18" s="727"/>
      <c r="AB18" s="738"/>
      <c r="AC18" s="726" t="s">
        <v>16</v>
      </c>
      <c r="AD18" s="727"/>
      <c r="AE18" s="727"/>
      <c r="AF18" s="737" t="s">
        <v>17</v>
      </c>
      <c r="AG18" s="727"/>
      <c r="AH18" s="727"/>
      <c r="AI18" s="737" t="s">
        <v>14</v>
      </c>
      <c r="AJ18" s="727"/>
      <c r="AK18" s="738"/>
      <c r="AL18" s="726" t="s">
        <v>15</v>
      </c>
      <c r="AM18" s="727"/>
      <c r="AN18" s="727"/>
      <c r="AO18" s="737" t="s">
        <v>16</v>
      </c>
      <c r="AP18" s="727"/>
      <c r="AQ18" s="727"/>
      <c r="AR18" s="737" t="s">
        <v>2</v>
      </c>
      <c r="AS18" s="727"/>
      <c r="AT18" s="738"/>
    </row>
    <row r="19" spans="2:46" ht="40.5" customHeight="1">
      <c r="B19" s="15"/>
      <c r="C19" s="752"/>
      <c r="D19" s="752"/>
      <c r="E19" s="745"/>
      <c r="F19" s="745"/>
      <c r="G19" s="745"/>
      <c r="H19" s="745"/>
      <c r="I19" s="745"/>
      <c r="J19" s="745"/>
      <c r="K19" s="745"/>
      <c r="L19" s="745"/>
      <c r="M19" s="18"/>
      <c r="N19" s="756">
        <f>IF('共通事項入力Sheet'!X13=10,"￥","")</f>
      </c>
      <c r="O19" s="757"/>
      <c r="P19" s="758"/>
      <c r="Q19" s="741" t="str">
        <f>IF('共通事項入力Sheet'!J15="","",'共通事項入力Sheet'!J15)</f>
        <v>￥</v>
      </c>
      <c r="R19" s="759"/>
      <c r="S19" s="759"/>
      <c r="T19" s="741" t="str">
        <f>IF('共通事項入力Sheet'!K15="","",'共通事項入力Sheet'!K15)</f>
        <v>１</v>
      </c>
      <c r="U19" s="731"/>
      <c r="V19" s="755"/>
      <c r="W19" s="730" t="str">
        <f>IF('共通事項入力Sheet'!L15="","",'共通事項入力Sheet'!L15)</f>
        <v>２</v>
      </c>
      <c r="X19" s="731"/>
      <c r="Y19" s="731"/>
      <c r="Z19" s="730" t="str">
        <f>IF('共通事項入力Sheet'!M15="","",'共通事項入力Sheet'!M15)</f>
        <v>５</v>
      </c>
      <c r="AA19" s="731"/>
      <c r="AB19" s="740"/>
      <c r="AC19" s="741" t="str">
        <f>IF('共通事項入力Sheet'!N15="","",'共通事項入力Sheet'!N15)</f>
        <v>０</v>
      </c>
      <c r="AD19" s="731"/>
      <c r="AE19" s="731"/>
      <c r="AF19" s="730" t="str">
        <f>IF('共通事項入力Sheet'!O15="","",'共通事項入力Sheet'!O15)</f>
        <v>０</v>
      </c>
      <c r="AG19" s="731"/>
      <c r="AH19" s="731"/>
      <c r="AI19" s="730" t="str">
        <f>IF('共通事項入力Sheet'!P15="","",'共通事項入力Sheet'!P15)</f>
        <v>０</v>
      </c>
      <c r="AJ19" s="731"/>
      <c r="AK19" s="740"/>
      <c r="AL19" s="741" t="str">
        <f>IF('共通事項入力Sheet'!Q15="","",'共通事項入力Sheet'!Q15)</f>
        <v>０</v>
      </c>
      <c r="AM19" s="731"/>
      <c r="AN19" s="731"/>
      <c r="AO19" s="730" t="str">
        <f>IF('共通事項入力Sheet'!R15="","",'共通事項入力Sheet'!R15)</f>
        <v>０</v>
      </c>
      <c r="AP19" s="731"/>
      <c r="AQ19" s="731"/>
      <c r="AR19" s="730" t="str">
        <f>IF('共通事項入力Sheet'!S15="","",'共通事項入力Sheet'!S15)</f>
        <v>０</v>
      </c>
      <c r="AS19" s="731"/>
      <c r="AT19" s="740"/>
    </row>
    <row r="20" spans="2:46" ht="36" customHeight="1">
      <c r="B20" s="15"/>
      <c r="C20" s="747" t="s">
        <v>18</v>
      </c>
      <c r="D20" s="747"/>
      <c r="E20" s="745" t="s">
        <v>195</v>
      </c>
      <c r="F20" s="745"/>
      <c r="G20" s="745"/>
      <c r="H20" s="745"/>
      <c r="I20" s="745"/>
      <c r="J20" s="745"/>
      <c r="K20" s="745"/>
      <c r="L20" s="745"/>
      <c r="M20" s="18"/>
      <c r="N20" s="25"/>
      <c r="O20" s="729" t="s">
        <v>583</v>
      </c>
      <c r="P20" s="729"/>
      <c r="Q20" s="734" t="str">
        <f>'共通事項入力Sheet'!L17</f>
        <v>2</v>
      </c>
      <c r="R20" s="735"/>
      <c r="S20" s="729" t="s">
        <v>155</v>
      </c>
      <c r="T20" s="729"/>
      <c r="U20" s="734" t="str">
        <f>'共通事項入力Sheet'!N17</f>
        <v>7</v>
      </c>
      <c r="V20" s="735"/>
      <c r="W20" s="729" t="s">
        <v>5</v>
      </c>
      <c r="X20" s="729"/>
      <c r="Y20" s="734" t="str">
        <f>'共通事項入力Sheet'!P17</f>
        <v>1</v>
      </c>
      <c r="Z20" s="735"/>
      <c r="AA20" s="729" t="s">
        <v>3</v>
      </c>
      <c r="AB20" s="729"/>
      <c r="AC20" s="27"/>
      <c r="AD20" s="27"/>
      <c r="AE20" s="27"/>
      <c r="AF20" s="27"/>
      <c r="AG20" s="27"/>
      <c r="AH20" s="27"/>
      <c r="AI20" s="27"/>
      <c r="AJ20" s="27"/>
      <c r="AK20" s="27"/>
      <c r="AL20" s="27"/>
      <c r="AM20" s="27"/>
      <c r="AN20" s="27"/>
      <c r="AO20" s="27"/>
      <c r="AP20" s="27"/>
      <c r="AQ20" s="27"/>
      <c r="AR20" s="27"/>
      <c r="AS20" s="27"/>
      <c r="AT20" s="28"/>
    </row>
    <row r="21" spans="2:46" ht="36" customHeight="1">
      <c r="B21" s="19"/>
      <c r="C21" s="747" t="s">
        <v>19</v>
      </c>
      <c r="D21" s="747"/>
      <c r="E21" s="750" t="s">
        <v>20</v>
      </c>
      <c r="F21" s="750"/>
      <c r="G21" s="750"/>
      <c r="H21" s="750"/>
      <c r="I21" s="750"/>
      <c r="J21" s="750"/>
      <c r="K21" s="750"/>
      <c r="L21" s="750"/>
      <c r="M21" s="21"/>
      <c r="N21" s="29"/>
      <c r="O21" s="729" t="s">
        <v>585</v>
      </c>
      <c r="P21" s="729"/>
      <c r="Q21" s="734">
        <f>'共通事項入力Sheet'!L25</f>
        <v>2</v>
      </c>
      <c r="R21" s="735"/>
      <c r="S21" s="729" t="s">
        <v>4</v>
      </c>
      <c r="T21" s="729"/>
      <c r="U21" s="734">
        <f>'共通事項入力Sheet'!N25</f>
        <v>7</v>
      </c>
      <c r="V21" s="735"/>
      <c r="W21" s="729" t="s">
        <v>5</v>
      </c>
      <c r="X21" s="729"/>
      <c r="Y21" s="734">
        <f>'共通事項入力Sheet'!P25</f>
        <v>1</v>
      </c>
      <c r="Z21" s="735"/>
      <c r="AA21" s="729" t="s">
        <v>3</v>
      </c>
      <c r="AB21" s="729"/>
      <c r="AC21" s="729" t="s">
        <v>21</v>
      </c>
      <c r="AD21" s="729"/>
      <c r="AE21" s="729" t="s">
        <v>583</v>
      </c>
      <c r="AF21" s="729"/>
      <c r="AG21" s="734">
        <f>'共通事項入力Sheet'!L26</f>
        <v>3</v>
      </c>
      <c r="AH21" s="735"/>
      <c r="AI21" s="729" t="s">
        <v>4</v>
      </c>
      <c r="AJ21" s="729"/>
      <c r="AK21" s="734">
        <f>'共通事項入力Sheet'!N26</f>
        <v>5</v>
      </c>
      <c r="AL21" s="735"/>
      <c r="AM21" s="729" t="s">
        <v>5</v>
      </c>
      <c r="AN21" s="729"/>
      <c r="AO21" s="734">
        <f>'共通事項入力Sheet'!P26</f>
        <v>30</v>
      </c>
      <c r="AP21" s="735"/>
      <c r="AQ21" s="729" t="s">
        <v>3</v>
      </c>
      <c r="AR21" s="729"/>
      <c r="AS21" s="749" t="s">
        <v>22</v>
      </c>
      <c r="AT21" s="760"/>
    </row>
    <row r="22" spans="2:46" ht="36" customHeight="1">
      <c r="B22" s="19"/>
      <c r="C22" s="747" t="s">
        <v>23</v>
      </c>
      <c r="D22" s="747"/>
      <c r="E22" s="750" t="s">
        <v>196</v>
      </c>
      <c r="F22" s="750"/>
      <c r="G22" s="750"/>
      <c r="H22" s="750"/>
      <c r="I22" s="750"/>
      <c r="J22" s="750"/>
      <c r="K22" s="750"/>
      <c r="L22" s="750"/>
      <c r="M22" s="20"/>
      <c r="N22" s="15"/>
      <c r="O22" s="729" t="s">
        <v>583</v>
      </c>
      <c r="P22" s="729"/>
      <c r="Q22" s="734">
        <f>'共通事項入力Sheet'!L28</f>
        <v>2</v>
      </c>
      <c r="R22" s="735"/>
      <c r="S22" s="729" t="s">
        <v>4</v>
      </c>
      <c r="T22" s="729"/>
      <c r="U22" s="734">
        <f>'共通事項入力Sheet'!N28</f>
        <v>7</v>
      </c>
      <c r="V22" s="735"/>
      <c r="W22" s="729" t="s">
        <v>5</v>
      </c>
      <c r="X22" s="729"/>
      <c r="Y22" s="734">
        <f>'共通事項入力Sheet'!P28</f>
        <v>1</v>
      </c>
      <c r="Z22" s="735"/>
      <c r="AA22" s="729" t="s">
        <v>3</v>
      </c>
      <c r="AB22" s="729"/>
      <c r="AC22" s="16"/>
      <c r="AD22" s="16"/>
      <c r="AE22" s="16"/>
      <c r="AF22" s="16"/>
      <c r="AG22" s="16"/>
      <c r="AH22" s="16"/>
      <c r="AI22" s="16"/>
      <c r="AJ22" s="21"/>
      <c r="AK22" s="21"/>
      <c r="AL22" s="21"/>
      <c r="AM22" s="21"/>
      <c r="AN22" s="21"/>
      <c r="AO22" s="21"/>
      <c r="AP22" s="21"/>
      <c r="AQ22" s="21"/>
      <c r="AR22" s="21"/>
      <c r="AS22" s="21"/>
      <c r="AT22" s="20"/>
    </row>
    <row r="23" spans="2:46" ht="36" customHeight="1">
      <c r="B23" s="19"/>
      <c r="C23" s="747" t="s">
        <v>24</v>
      </c>
      <c r="D23" s="747"/>
      <c r="E23" s="761" t="s">
        <v>197</v>
      </c>
      <c r="F23" s="761"/>
      <c r="G23" s="761"/>
      <c r="H23" s="761"/>
      <c r="I23" s="761"/>
      <c r="J23" s="761"/>
      <c r="K23" s="761"/>
      <c r="L23" s="761"/>
      <c r="M23" s="20"/>
      <c r="N23" s="19"/>
      <c r="O23" s="729" t="s">
        <v>583</v>
      </c>
      <c r="P23" s="729"/>
      <c r="Q23" s="734">
        <f>'共通事項入力Sheet'!L30</f>
        <v>3</v>
      </c>
      <c r="R23" s="735"/>
      <c r="S23" s="729" t="s">
        <v>4</v>
      </c>
      <c r="T23" s="729"/>
      <c r="U23" s="734">
        <f>'共通事項入力Sheet'!N30</f>
        <v>5</v>
      </c>
      <c r="V23" s="735"/>
      <c r="W23" s="729" t="s">
        <v>5</v>
      </c>
      <c r="X23" s="729"/>
      <c r="Y23" s="734">
        <f>'共通事項入力Sheet'!P30</f>
        <v>30</v>
      </c>
      <c r="Z23" s="735"/>
      <c r="AA23" s="729" t="s">
        <v>3</v>
      </c>
      <c r="AB23" s="729"/>
      <c r="AC23" s="21"/>
      <c r="AD23" s="21"/>
      <c r="AE23" s="21"/>
      <c r="AF23" s="21"/>
      <c r="AG23" s="21"/>
      <c r="AH23" s="21"/>
      <c r="AI23" s="21"/>
      <c r="AJ23" s="21"/>
      <c r="AK23" s="21"/>
      <c r="AL23" s="21"/>
      <c r="AM23" s="21"/>
      <c r="AN23" s="21"/>
      <c r="AO23" s="21"/>
      <c r="AP23" s="21"/>
      <c r="AQ23" s="21"/>
      <c r="AR23" s="21"/>
      <c r="AS23" s="21"/>
      <c r="AT23" s="20"/>
    </row>
    <row r="24" spans="2:46" ht="36" customHeight="1">
      <c r="B24" s="243"/>
      <c r="C24" s="747" t="s">
        <v>74</v>
      </c>
      <c r="D24" s="747"/>
      <c r="E24" s="761" t="s">
        <v>449</v>
      </c>
      <c r="F24" s="761"/>
      <c r="G24" s="761"/>
      <c r="H24" s="761"/>
      <c r="I24" s="761"/>
      <c r="J24" s="761"/>
      <c r="K24" s="761"/>
      <c r="L24" s="761"/>
      <c r="M24" s="245"/>
      <c r="N24" s="765" t="s">
        <v>156</v>
      </c>
      <c r="O24" s="766"/>
      <c r="P24" s="766"/>
      <c r="Q24" s="767"/>
      <c r="R24" s="257"/>
      <c r="S24" s="753" t="str">
        <f>'共通事項入力Sheet'!J32</f>
        <v>厚 木 二 郎</v>
      </c>
      <c r="T24" s="754"/>
      <c r="U24" s="754"/>
      <c r="V24" s="754"/>
      <c r="W24" s="754"/>
      <c r="X24" s="754"/>
      <c r="Y24" s="754"/>
      <c r="Z24" s="754"/>
      <c r="AA24" s="754"/>
      <c r="AB24" s="754"/>
      <c r="AC24" s="754"/>
      <c r="AD24" s="754"/>
      <c r="AE24" s="754"/>
      <c r="AF24" s="754"/>
      <c r="AG24" s="754"/>
      <c r="AH24" s="754"/>
      <c r="AI24" s="754"/>
      <c r="AJ24" s="754"/>
      <c r="AK24" s="187"/>
      <c r="AL24" s="187"/>
      <c r="AM24" s="3"/>
      <c r="AN24" s="242"/>
      <c r="AO24" s="258"/>
      <c r="AP24" s="3"/>
      <c r="AQ24" s="242"/>
      <c r="AR24" s="258"/>
      <c r="AS24" s="3"/>
      <c r="AT24" s="18"/>
    </row>
    <row r="25" spans="2:46" ht="100.5" customHeight="1">
      <c r="B25" s="19"/>
      <c r="C25" s="747" t="s">
        <v>199</v>
      </c>
      <c r="D25" s="747"/>
      <c r="E25" s="761" t="s">
        <v>200</v>
      </c>
      <c r="F25" s="761"/>
      <c r="G25" s="761"/>
      <c r="H25" s="761"/>
      <c r="I25" s="761"/>
      <c r="J25" s="761"/>
      <c r="K25" s="761"/>
      <c r="L25" s="761"/>
      <c r="M25" s="20"/>
      <c r="N25" s="260"/>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261"/>
    </row>
    <row r="26" spans="2:46" ht="26.25" customHeight="1">
      <c r="B26" s="6"/>
      <c r="C26" s="762" t="s">
        <v>354</v>
      </c>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259"/>
    </row>
    <row r="27" spans="1:47" ht="26.25" customHeight="1">
      <c r="A27" s="355"/>
      <c r="B27" s="4"/>
      <c r="C27" s="746" t="s">
        <v>610</v>
      </c>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6"/>
      <c r="AN27" s="746"/>
      <c r="AO27" s="746"/>
      <c r="AP27" s="746"/>
      <c r="AQ27" s="746"/>
      <c r="AR27" s="746"/>
      <c r="AS27" s="746"/>
      <c r="AT27" s="4"/>
      <c r="AU27" s="349"/>
    </row>
    <row r="28" spans="1:47" ht="15" customHeight="1">
      <c r="A28" s="355"/>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row>
  </sheetData>
  <sheetProtection/>
  <mergeCells count="100">
    <mergeCell ref="C25:D25"/>
    <mergeCell ref="E25:L25"/>
    <mergeCell ref="C26:AS26"/>
    <mergeCell ref="O25:AS25"/>
    <mergeCell ref="N24:Q24"/>
    <mergeCell ref="C24:D24"/>
    <mergeCell ref="E24:L24"/>
    <mergeCell ref="C22:D22"/>
    <mergeCell ref="Q19:S19"/>
    <mergeCell ref="AC21:AD21"/>
    <mergeCell ref="AS21:AT21"/>
    <mergeCell ref="Q23:R23"/>
    <mergeCell ref="AF19:AH19"/>
    <mergeCell ref="AI19:AK19"/>
    <mergeCell ref="U22:V22"/>
    <mergeCell ref="E23:L23"/>
    <mergeCell ref="C23:D23"/>
    <mergeCell ref="C16:D16"/>
    <mergeCell ref="C17:D17"/>
    <mergeCell ref="S24:AJ24"/>
    <mergeCell ref="Y22:Z22"/>
    <mergeCell ref="Y23:Z23"/>
    <mergeCell ref="AA23:AB23"/>
    <mergeCell ref="O23:P23"/>
    <mergeCell ref="E21:L21"/>
    <mergeCell ref="T19:V19"/>
    <mergeCell ref="N19:P19"/>
    <mergeCell ref="C27:AS27"/>
    <mergeCell ref="C21:D21"/>
    <mergeCell ref="E18:L19"/>
    <mergeCell ref="O17:R17"/>
    <mergeCell ref="Q21:R21"/>
    <mergeCell ref="O21:P21"/>
    <mergeCell ref="E17:L17"/>
    <mergeCell ref="C20:D20"/>
    <mergeCell ref="C18:D19"/>
    <mergeCell ref="E22:L22"/>
    <mergeCell ref="AO21:AP21"/>
    <mergeCell ref="AM21:AN21"/>
    <mergeCell ref="AG21:AH21"/>
    <mergeCell ref="AI21:AJ21"/>
    <mergeCell ref="Y21:Z21"/>
    <mergeCell ref="AA21:AB21"/>
    <mergeCell ref="AC19:AE19"/>
    <mergeCell ref="AK21:AL21"/>
    <mergeCell ref="AE21:AF21"/>
    <mergeCell ref="U21:V21"/>
    <mergeCell ref="O22:P22"/>
    <mergeCell ref="Q22:R22"/>
    <mergeCell ref="AA22:AB22"/>
    <mergeCell ref="AA20:AB20"/>
    <mergeCell ref="W22:X22"/>
    <mergeCell ref="W21:X21"/>
    <mergeCell ref="AP5:AQ5"/>
    <mergeCell ref="AM5:AN5"/>
    <mergeCell ref="AJ5:AK5"/>
    <mergeCell ref="AG5:AI5"/>
    <mergeCell ref="AQ21:AR21"/>
    <mergeCell ref="E16:L16"/>
    <mergeCell ref="E20:L20"/>
    <mergeCell ref="O20:P20"/>
    <mergeCell ref="Q20:R20"/>
    <mergeCell ref="Z19:AB19"/>
    <mergeCell ref="AR19:AT19"/>
    <mergeCell ref="AL19:AN19"/>
    <mergeCell ref="AO19:AQ19"/>
    <mergeCell ref="AO18:AQ18"/>
    <mergeCell ref="W18:Y18"/>
    <mergeCell ref="H3:AM3"/>
    <mergeCell ref="X5:Y5"/>
    <mergeCell ref="Z5:AA5"/>
    <mergeCell ref="AA10:AR10"/>
    <mergeCell ref="AC5:AD5"/>
    <mergeCell ref="AA11:AR11"/>
    <mergeCell ref="AF18:AH18"/>
    <mergeCell ref="Z18:AB18"/>
    <mergeCell ref="AA12:AP12"/>
    <mergeCell ref="AC18:AE18"/>
    <mergeCell ref="AA13:AP13"/>
    <mergeCell ref="AR18:AT18"/>
    <mergeCell ref="AQ17:AS17"/>
    <mergeCell ref="S17:AP17"/>
    <mergeCell ref="Q18:S18"/>
    <mergeCell ref="U11:Z11"/>
    <mergeCell ref="U10:Z10"/>
    <mergeCell ref="U12:Z12"/>
    <mergeCell ref="W20:X20"/>
    <mergeCell ref="Y20:Z20"/>
    <mergeCell ref="U23:V23"/>
    <mergeCell ref="U20:V20"/>
    <mergeCell ref="O16:AS16"/>
    <mergeCell ref="AI18:AK18"/>
    <mergeCell ref="AL18:AN18"/>
    <mergeCell ref="T18:V18"/>
    <mergeCell ref="W23:X23"/>
    <mergeCell ref="W19:Y19"/>
    <mergeCell ref="S23:T23"/>
    <mergeCell ref="S20:T20"/>
    <mergeCell ref="S21:T21"/>
    <mergeCell ref="S22:T22"/>
  </mergeCells>
  <dataValidations count="1">
    <dataValidation allowBlank="1" showInputMessage="1" showErrorMessage="1" sqref="C25:C26 B1:B23 M16:M23 O20:P23 R24 T18:AL23 B25:B65536 C1:C18 C27:AT65536 D25:M25 E15:E18 AB1:AR10 AS1:AS11 AB12:AP16 AA1:AA16 C20:L24 F16:L17 T16:Z16 AQ13:AS24 D1:T1 O16:P18 N16:N24 AT1:AT24 AM18:AP24 A1:A65536 D2:D17 Q16:S23 V1:Z9 E2:T14 U1:U14 V14:Z14"/>
  </dataValidations>
  <hyperlinks>
    <hyperlink ref="A1" location="共通事項入力Sheet!A1" display="共通事項入力Sheet!A1"/>
  </hyperlinks>
  <printOptions horizontalCentered="1" verticalCentered="1"/>
  <pageMargins left="0.7874015748031497" right="0.5905511811023623" top="0.9055118110236221" bottom="0.8267716535433072" header="0.1968503937007874" footer="0.1968503937007874"/>
  <pageSetup blackAndWhite="1" errors="blank" horizontalDpi="600" verticalDpi="600" orientation="portrait" paperSize="9" r:id="rId3"/>
  <ignoredErrors>
    <ignoredError sqref="C17:C18 C20:C23 C25" numberStoredAsText="1"/>
  </ignoredErrors>
  <legacyDrawing r:id="rId2"/>
</worksheet>
</file>

<file path=xl/worksheets/sheet20.xml><?xml version="1.0" encoding="utf-8"?>
<worksheet xmlns="http://schemas.openxmlformats.org/spreadsheetml/2006/main" xmlns:r="http://schemas.openxmlformats.org/officeDocument/2006/relationships">
  <dimension ref="A1:AD52"/>
  <sheetViews>
    <sheetView showZeros="0" view="pageBreakPreview" zoomScaleNormal="80" zoomScaleSheetLayoutView="100" zoomScalePageLayoutView="0" workbookViewId="0" topLeftCell="A1">
      <selection activeCell="A1" sqref="A1"/>
    </sheetView>
  </sheetViews>
  <sheetFormatPr defaultColWidth="8.796875" defaultRowHeight="15"/>
  <cols>
    <col min="1" max="1" width="2.59765625" style="186" customWidth="1"/>
    <col min="2" max="2" width="4.09765625" style="0" customWidth="1"/>
    <col min="3" max="7" width="2.59765625" style="0" customWidth="1"/>
    <col min="8" max="8" width="2.8984375" style="0" customWidth="1"/>
    <col min="9" max="9" width="1.69921875" style="0" customWidth="1"/>
    <col min="10" max="30" width="2.8984375" style="0" customWidth="1"/>
  </cols>
  <sheetData>
    <row r="1" s="240" customFormat="1" ht="15" customHeight="1">
      <c r="A1" s="461" t="s">
        <v>414</v>
      </c>
    </row>
    <row r="2" spans="1:30" s="103" customFormat="1" ht="12.75">
      <c r="A2" s="105"/>
      <c r="B2" s="115"/>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7"/>
    </row>
    <row r="3" spans="1:30" s="103" customFormat="1" ht="24">
      <c r="A3" s="105"/>
      <c r="B3" s="1448" t="s">
        <v>88</v>
      </c>
      <c r="C3" s="1449"/>
      <c r="D3" s="1449"/>
      <c r="E3" s="1449"/>
      <c r="F3" s="1449"/>
      <c r="G3" s="1449"/>
      <c r="H3" s="1449"/>
      <c r="I3" s="1449"/>
      <c r="J3" s="1449"/>
      <c r="K3" s="1449"/>
      <c r="L3" s="1449"/>
      <c r="M3" s="1449"/>
      <c r="N3" s="1449"/>
      <c r="O3" s="1449"/>
      <c r="P3" s="1449"/>
      <c r="Q3" s="1449"/>
      <c r="R3" s="1449"/>
      <c r="S3" s="1449"/>
      <c r="T3" s="1449"/>
      <c r="U3" s="1449"/>
      <c r="V3" s="1449"/>
      <c r="W3" s="1449"/>
      <c r="X3" s="1449"/>
      <c r="Y3" s="1449"/>
      <c r="Z3" s="1449"/>
      <c r="AA3" s="1449"/>
      <c r="AB3" s="1449"/>
      <c r="AC3" s="1449"/>
      <c r="AD3" s="1450"/>
    </row>
    <row r="4" spans="1:30" s="103" customFormat="1" ht="12.75">
      <c r="A4" s="105"/>
      <c r="B4" s="118"/>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20"/>
    </row>
    <row r="5" spans="1:30" s="103" customFormat="1" ht="14.25" customHeight="1">
      <c r="A5" s="105"/>
      <c r="B5" s="118"/>
      <c r="C5" s="119"/>
      <c r="D5" s="119"/>
      <c r="E5" s="119"/>
      <c r="F5" s="119"/>
      <c r="G5" s="119"/>
      <c r="H5" s="119"/>
      <c r="I5" s="119"/>
      <c r="J5" s="119"/>
      <c r="K5" s="119"/>
      <c r="L5" s="119"/>
      <c r="M5" s="119"/>
      <c r="N5" s="119"/>
      <c r="O5" s="119"/>
      <c r="P5" s="119"/>
      <c r="Q5" s="119"/>
      <c r="R5" s="1345" t="s">
        <v>587</v>
      </c>
      <c r="S5" s="1345"/>
      <c r="T5" s="1346"/>
      <c r="U5" s="1346"/>
      <c r="V5" s="119" t="s">
        <v>26</v>
      </c>
      <c r="W5" s="1346"/>
      <c r="X5" s="1346"/>
      <c r="Y5" s="119" t="s">
        <v>27</v>
      </c>
      <c r="Z5" s="1346"/>
      <c r="AA5" s="1346"/>
      <c r="AB5" s="119" t="s">
        <v>28</v>
      </c>
      <c r="AC5" s="119"/>
      <c r="AD5" s="120"/>
    </row>
    <row r="6" spans="1:30" s="103" customFormat="1" ht="12.75">
      <c r="A6" s="105"/>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20"/>
    </row>
    <row r="7" spans="1:30" s="103" customFormat="1" ht="12.75">
      <c r="A7" s="105"/>
      <c r="B7" s="118"/>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20"/>
    </row>
    <row r="8" spans="1:30" s="103" customFormat="1" ht="12.75">
      <c r="A8" s="105"/>
      <c r="B8" s="118"/>
      <c r="C8" s="1345" t="s">
        <v>632</v>
      </c>
      <c r="D8" s="1345"/>
      <c r="E8" s="1345"/>
      <c r="F8" s="1345"/>
      <c r="G8" s="1345"/>
      <c r="H8" s="1345"/>
      <c r="I8" s="1345"/>
      <c r="J8" s="1345"/>
      <c r="K8" s="119"/>
      <c r="L8" s="119"/>
      <c r="M8" s="119"/>
      <c r="N8" s="119"/>
      <c r="O8" s="119"/>
      <c r="P8" s="119"/>
      <c r="Q8" s="119"/>
      <c r="R8" s="119"/>
      <c r="S8" s="119"/>
      <c r="T8" s="119"/>
      <c r="U8" s="119"/>
      <c r="V8" s="119"/>
      <c r="W8" s="119"/>
      <c r="X8" s="119"/>
      <c r="Y8" s="119"/>
      <c r="Z8" s="119"/>
      <c r="AA8" s="119"/>
      <c r="AB8" s="119"/>
      <c r="AC8" s="119"/>
      <c r="AD8" s="120"/>
    </row>
    <row r="9" spans="1:30" s="103" customFormat="1" ht="12.75">
      <c r="A9" s="105"/>
      <c r="B9" s="118"/>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20"/>
    </row>
    <row r="10" spans="1:30" s="103" customFormat="1" ht="12.75">
      <c r="A10" s="105"/>
      <c r="B10" s="11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20"/>
    </row>
    <row r="11" spans="1:30" s="103" customFormat="1" ht="19.5" customHeight="1">
      <c r="A11" s="105"/>
      <c r="B11" s="118"/>
      <c r="C11" s="119"/>
      <c r="D11" s="119"/>
      <c r="E11" s="119"/>
      <c r="F11" s="119"/>
      <c r="G11" s="119"/>
      <c r="H11" s="119"/>
      <c r="I11" s="119"/>
      <c r="J11" s="119"/>
      <c r="K11" s="119"/>
      <c r="L11" s="104"/>
      <c r="M11" s="1340" t="s">
        <v>624</v>
      </c>
      <c r="N11" s="1340"/>
      <c r="O11" s="1340"/>
      <c r="P11" s="1340"/>
      <c r="Q11" s="1340"/>
      <c r="R11" s="1416" t="str">
        <f>IF('共通事項入力Sheet'!J4="","",'共通事項入力Sheet'!J4)</f>
        <v>厚木市中町３-17-17</v>
      </c>
      <c r="S11" s="1416"/>
      <c r="T11" s="1416"/>
      <c r="U11" s="1416"/>
      <c r="V11" s="1416"/>
      <c r="W11" s="1416"/>
      <c r="X11" s="1416"/>
      <c r="Y11" s="1416"/>
      <c r="Z11" s="1416"/>
      <c r="AA11" s="1416"/>
      <c r="AB11" s="1416"/>
      <c r="AC11" s="114"/>
      <c r="AD11" s="120"/>
    </row>
    <row r="12" spans="1:30" s="103" customFormat="1" ht="19.5" customHeight="1">
      <c r="A12" s="105"/>
      <c r="B12" s="118"/>
      <c r="C12" s="119"/>
      <c r="D12" s="119"/>
      <c r="E12" s="119"/>
      <c r="F12" s="119"/>
      <c r="G12" s="119"/>
      <c r="H12" s="119"/>
      <c r="I12" s="119"/>
      <c r="J12" s="594" t="s">
        <v>32</v>
      </c>
      <c r="K12" s="119"/>
      <c r="L12" s="594"/>
      <c r="M12" s="594"/>
      <c r="N12" s="594"/>
      <c r="O12" s="114"/>
      <c r="P12" s="114"/>
      <c r="Q12" s="114"/>
      <c r="R12" s="1416" t="str">
        <f>IF('共通事項入力Sheet'!J5="","",'共通事項入力Sheet'!J5)</f>
        <v>厚木市役所　第２庁舎</v>
      </c>
      <c r="S12" s="1416"/>
      <c r="T12" s="1416"/>
      <c r="U12" s="1416"/>
      <c r="V12" s="1416"/>
      <c r="W12" s="1416"/>
      <c r="X12" s="1416"/>
      <c r="Y12" s="1416"/>
      <c r="Z12" s="1416"/>
      <c r="AA12" s="1416"/>
      <c r="AB12" s="1416"/>
      <c r="AC12" s="119"/>
      <c r="AD12" s="120"/>
    </row>
    <row r="13" spans="1:30" s="103" customFormat="1" ht="19.5" customHeight="1">
      <c r="A13" s="105"/>
      <c r="B13" s="118"/>
      <c r="C13" s="119"/>
      <c r="D13" s="119"/>
      <c r="E13" s="119"/>
      <c r="F13" s="119"/>
      <c r="G13" s="119"/>
      <c r="H13" s="119"/>
      <c r="I13" s="119"/>
      <c r="J13" s="119"/>
      <c r="K13" s="119"/>
      <c r="L13" s="119"/>
      <c r="M13" s="1340" t="s">
        <v>616</v>
      </c>
      <c r="N13" s="1340"/>
      <c r="O13" s="1340"/>
      <c r="P13" s="1340"/>
      <c r="Q13" s="1340"/>
      <c r="R13" s="1416" t="str">
        <f>IF('共通事項入力Sheet'!J6="","",'共通事項入力Sheet'!J6)</f>
        <v>株式会社　厚 木 建 設</v>
      </c>
      <c r="S13" s="1416"/>
      <c r="T13" s="1416"/>
      <c r="U13" s="1416"/>
      <c r="V13" s="1416"/>
      <c r="W13" s="1416"/>
      <c r="X13" s="1416"/>
      <c r="Y13" s="1416"/>
      <c r="Z13" s="1416"/>
      <c r="AA13" s="1416"/>
      <c r="AB13" s="1416"/>
      <c r="AC13" s="119"/>
      <c r="AD13" s="120"/>
    </row>
    <row r="14" spans="1:30" s="103" customFormat="1" ht="19.5" customHeight="1">
      <c r="A14" s="105"/>
      <c r="B14" s="118"/>
      <c r="C14" s="119"/>
      <c r="D14" s="119"/>
      <c r="E14" s="119"/>
      <c r="F14" s="119"/>
      <c r="G14" s="119"/>
      <c r="H14" s="119"/>
      <c r="I14" s="119"/>
      <c r="J14" s="119"/>
      <c r="K14" s="119"/>
      <c r="L14" s="119"/>
      <c r="M14" s="1340" t="s">
        <v>625</v>
      </c>
      <c r="N14" s="1340"/>
      <c r="O14" s="1340"/>
      <c r="P14" s="1340"/>
      <c r="Q14" s="1340"/>
      <c r="R14" s="1341" t="str">
        <f>IF('共通事項入力Sheet'!J7="","",'共通事項入力Sheet'!J7)</f>
        <v>代表取締役　厚 木 一 郎</v>
      </c>
      <c r="S14" s="1341"/>
      <c r="T14" s="1341"/>
      <c r="U14" s="1341"/>
      <c r="V14" s="1341"/>
      <c r="W14" s="1341"/>
      <c r="X14" s="1341"/>
      <c r="Y14" s="1341"/>
      <c r="Z14" s="1341"/>
      <c r="AA14" s="1341"/>
      <c r="AB14" s="1341"/>
      <c r="AC14" s="119"/>
      <c r="AD14" s="120"/>
    </row>
    <row r="15" spans="1:30" s="103" customFormat="1" ht="12.75">
      <c r="A15" s="105"/>
      <c r="B15" s="118"/>
      <c r="C15" s="119"/>
      <c r="D15" s="119"/>
      <c r="E15" s="119"/>
      <c r="F15" s="119"/>
      <c r="G15" s="119"/>
      <c r="H15" s="119"/>
      <c r="I15" s="119"/>
      <c r="J15" s="119"/>
      <c r="K15" s="119"/>
      <c r="L15" s="119"/>
      <c r="M15" s="119"/>
      <c r="N15" s="119"/>
      <c r="O15" s="119"/>
      <c r="P15" s="119"/>
      <c r="Q15" s="119"/>
      <c r="R15" s="106"/>
      <c r="S15" s="106"/>
      <c r="T15" s="106"/>
      <c r="U15" s="106"/>
      <c r="V15" s="106"/>
      <c r="W15" s="106"/>
      <c r="X15" s="106"/>
      <c r="Y15" s="106"/>
      <c r="Z15" s="106"/>
      <c r="AA15" s="106"/>
      <c r="AB15" s="106"/>
      <c r="AC15" s="119"/>
      <c r="AD15" s="120"/>
    </row>
    <row r="16" spans="1:30" s="103" customFormat="1" ht="12.75">
      <c r="A16" s="105"/>
      <c r="B16" s="118"/>
      <c r="C16" s="119" t="s">
        <v>89</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20"/>
    </row>
    <row r="17" spans="1:30" s="103" customFormat="1" ht="12.75">
      <c r="A17" s="105"/>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3"/>
    </row>
    <row r="18" spans="1:30" s="103" customFormat="1" ht="9" customHeight="1">
      <c r="A18" s="105"/>
      <c r="B18" s="1347" t="s">
        <v>613</v>
      </c>
      <c r="C18" s="1350" t="s">
        <v>29</v>
      </c>
      <c r="D18" s="1350"/>
      <c r="E18" s="1350"/>
      <c r="F18" s="1350"/>
      <c r="G18" s="1350"/>
      <c r="H18" s="1350"/>
      <c r="I18" s="1353"/>
      <c r="J18" s="1356"/>
      <c r="K18" s="1270" t="str">
        <f>'共通事項入力Sheet'!J9</f>
        <v>厚木市庁舎改修工事</v>
      </c>
      <c r="L18" s="1270"/>
      <c r="M18" s="1270"/>
      <c r="N18" s="1270"/>
      <c r="O18" s="1270"/>
      <c r="P18" s="1270"/>
      <c r="Q18" s="1270"/>
      <c r="R18" s="1270"/>
      <c r="S18" s="1270"/>
      <c r="T18" s="1270"/>
      <c r="U18" s="1270"/>
      <c r="V18" s="1270"/>
      <c r="W18" s="1270"/>
      <c r="X18" s="1270"/>
      <c r="Y18" s="1270"/>
      <c r="Z18" s="1270"/>
      <c r="AA18" s="1270"/>
      <c r="AB18" s="1270"/>
      <c r="AC18" s="1270"/>
      <c r="AD18" s="1359"/>
    </row>
    <row r="19" spans="1:30" s="103" customFormat="1" ht="19.5" customHeight="1">
      <c r="A19" s="105"/>
      <c r="B19" s="1348"/>
      <c r="C19" s="1351"/>
      <c r="D19" s="1351"/>
      <c r="E19" s="1351"/>
      <c r="F19" s="1351"/>
      <c r="G19" s="1351"/>
      <c r="H19" s="1351"/>
      <c r="I19" s="1354"/>
      <c r="J19" s="1357"/>
      <c r="K19" s="1360"/>
      <c r="L19" s="1360"/>
      <c r="M19" s="1360"/>
      <c r="N19" s="1360"/>
      <c r="O19" s="1360"/>
      <c r="P19" s="1360"/>
      <c r="Q19" s="1360"/>
      <c r="R19" s="1360"/>
      <c r="S19" s="1360"/>
      <c r="T19" s="1360"/>
      <c r="U19" s="1360"/>
      <c r="V19" s="1360"/>
      <c r="W19" s="1360"/>
      <c r="X19" s="1360"/>
      <c r="Y19" s="1360"/>
      <c r="Z19" s="1360"/>
      <c r="AA19" s="1360"/>
      <c r="AB19" s="1360"/>
      <c r="AC19" s="1360"/>
      <c r="AD19" s="1361"/>
    </row>
    <row r="20" spans="1:30" s="103" customFormat="1" ht="9" customHeight="1">
      <c r="A20" s="105"/>
      <c r="B20" s="1349"/>
      <c r="C20" s="1352"/>
      <c r="D20" s="1352"/>
      <c r="E20" s="1352"/>
      <c r="F20" s="1352"/>
      <c r="G20" s="1352"/>
      <c r="H20" s="1352"/>
      <c r="I20" s="1355"/>
      <c r="J20" s="1358"/>
      <c r="K20" s="1362"/>
      <c r="L20" s="1362"/>
      <c r="M20" s="1362"/>
      <c r="N20" s="1362"/>
      <c r="O20" s="1362"/>
      <c r="P20" s="1362"/>
      <c r="Q20" s="1362"/>
      <c r="R20" s="1362"/>
      <c r="S20" s="1362"/>
      <c r="T20" s="1362"/>
      <c r="U20" s="1362"/>
      <c r="V20" s="1362"/>
      <c r="W20" s="1362"/>
      <c r="X20" s="1362"/>
      <c r="Y20" s="1362"/>
      <c r="Z20" s="1362"/>
      <c r="AA20" s="1362"/>
      <c r="AB20" s="1362"/>
      <c r="AC20" s="1362"/>
      <c r="AD20" s="1363"/>
    </row>
    <row r="21" spans="1:30" s="103" customFormat="1" ht="9" customHeight="1">
      <c r="A21" s="105"/>
      <c r="B21" s="1347" t="s">
        <v>51</v>
      </c>
      <c r="C21" s="1350" t="s">
        <v>52</v>
      </c>
      <c r="D21" s="1350"/>
      <c r="E21" s="1350"/>
      <c r="F21" s="1350"/>
      <c r="G21" s="1350"/>
      <c r="H21" s="1350"/>
      <c r="I21" s="1353"/>
      <c r="J21" s="124"/>
      <c r="K21" s="1364" t="s">
        <v>87</v>
      </c>
      <c r="L21" s="1364"/>
      <c r="M21" s="1367" t="str">
        <f>'共通事項入力Sheet'!L11</f>
        <v>中町３－17－17</v>
      </c>
      <c r="N21" s="1367"/>
      <c r="O21" s="1367"/>
      <c r="P21" s="1367"/>
      <c r="Q21" s="1367"/>
      <c r="R21" s="1367"/>
      <c r="S21" s="1367"/>
      <c r="T21" s="1367"/>
      <c r="U21" s="1367"/>
      <c r="V21" s="1367"/>
      <c r="W21" s="1367"/>
      <c r="X21" s="1367"/>
      <c r="Y21" s="1367"/>
      <c r="Z21" s="1367"/>
      <c r="AA21" s="1367"/>
      <c r="AB21" s="1367"/>
      <c r="AC21" s="1367"/>
      <c r="AD21" s="1368"/>
    </row>
    <row r="22" spans="1:30" s="103" customFormat="1" ht="19.5" customHeight="1">
      <c r="A22" s="105"/>
      <c r="B22" s="1348"/>
      <c r="C22" s="1351"/>
      <c r="D22" s="1351"/>
      <c r="E22" s="1351"/>
      <c r="F22" s="1351"/>
      <c r="G22" s="1351"/>
      <c r="H22" s="1351"/>
      <c r="I22" s="1354"/>
      <c r="J22" s="126"/>
      <c r="K22" s="1365"/>
      <c r="L22" s="1365"/>
      <c r="M22" s="1369"/>
      <c r="N22" s="1369"/>
      <c r="O22" s="1369"/>
      <c r="P22" s="1369"/>
      <c r="Q22" s="1369"/>
      <c r="R22" s="1369"/>
      <c r="S22" s="1369"/>
      <c r="T22" s="1369"/>
      <c r="U22" s="1369"/>
      <c r="V22" s="1369"/>
      <c r="W22" s="1369"/>
      <c r="X22" s="1369"/>
      <c r="Y22" s="1369"/>
      <c r="Z22" s="1369"/>
      <c r="AA22" s="1369"/>
      <c r="AB22" s="1369"/>
      <c r="AC22" s="1369"/>
      <c r="AD22" s="1370"/>
    </row>
    <row r="23" spans="1:30" s="103" customFormat="1" ht="9" customHeight="1">
      <c r="A23" s="105"/>
      <c r="B23" s="1349"/>
      <c r="C23" s="1352"/>
      <c r="D23" s="1352"/>
      <c r="E23" s="1352"/>
      <c r="F23" s="1352"/>
      <c r="G23" s="1352"/>
      <c r="H23" s="1352"/>
      <c r="I23" s="1355"/>
      <c r="J23" s="128"/>
      <c r="K23" s="1366"/>
      <c r="L23" s="1366"/>
      <c r="M23" s="1371"/>
      <c r="N23" s="1371"/>
      <c r="O23" s="1371"/>
      <c r="P23" s="1371"/>
      <c r="Q23" s="1371"/>
      <c r="R23" s="1371"/>
      <c r="S23" s="1371"/>
      <c r="T23" s="1371"/>
      <c r="U23" s="1371"/>
      <c r="V23" s="1371"/>
      <c r="W23" s="1371"/>
      <c r="X23" s="1371"/>
      <c r="Y23" s="1371"/>
      <c r="Z23" s="1371"/>
      <c r="AA23" s="1371"/>
      <c r="AB23" s="1371"/>
      <c r="AC23" s="1371"/>
      <c r="AD23" s="1372"/>
    </row>
    <row r="24" spans="1:30" s="103" customFormat="1" ht="13.5" customHeight="1">
      <c r="A24" s="105"/>
      <c r="B24" s="1347" t="s">
        <v>53</v>
      </c>
      <c r="C24" s="1350" t="s">
        <v>547</v>
      </c>
      <c r="D24" s="1350"/>
      <c r="E24" s="1350"/>
      <c r="F24" s="1350"/>
      <c r="G24" s="1350"/>
      <c r="H24" s="1350"/>
      <c r="I24" s="1353"/>
      <c r="J24" s="218"/>
      <c r="K24" s="131"/>
      <c r="L24" s="131" t="s">
        <v>68</v>
      </c>
      <c r="M24" s="132"/>
      <c r="N24" s="131" t="s">
        <v>69</v>
      </c>
      <c r="O24" s="133"/>
      <c r="P24" s="134" t="s">
        <v>70</v>
      </c>
      <c r="Q24" s="131"/>
      <c r="R24" s="135" t="s">
        <v>71</v>
      </c>
      <c r="S24" s="131"/>
      <c r="T24" s="131" t="s">
        <v>68</v>
      </c>
      <c r="U24" s="133"/>
      <c r="V24" s="134" t="s">
        <v>72</v>
      </c>
      <c r="W24" s="131"/>
      <c r="X24" s="135" t="s">
        <v>70</v>
      </c>
      <c r="Y24" s="131"/>
      <c r="Z24" s="131" t="s">
        <v>71</v>
      </c>
      <c r="AA24" s="133"/>
      <c r="AB24" s="134" t="s">
        <v>68</v>
      </c>
      <c r="AC24" s="131"/>
      <c r="AD24" s="135" t="s">
        <v>54</v>
      </c>
    </row>
    <row r="25" spans="1:30" s="103" customFormat="1" ht="19.5" customHeight="1">
      <c r="A25" s="105"/>
      <c r="B25" s="1348"/>
      <c r="C25" s="1351"/>
      <c r="D25" s="1351"/>
      <c r="E25" s="1351"/>
      <c r="F25" s="1351"/>
      <c r="G25" s="1351"/>
      <c r="H25" s="1351"/>
      <c r="I25" s="1354"/>
      <c r="J25" s="1373">
        <f>IF('共通事項入力Sheet'!X13=10,"￥","")</f>
      </c>
      <c r="K25" s="1375" t="str">
        <f>IF('共通事項入力Sheet'!J15="","",'共通事項入力Sheet'!J15)</f>
        <v>￥</v>
      </c>
      <c r="L25" s="1376"/>
      <c r="M25" s="1381" t="str">
        <f>IF('共通事項入力Sheet'!K15="","",'共通事項入力Sheet'!K15)</f>
        <v>１</v>
      </c>
      <c r="N25" s="1382"/>
      <c r="O25" s="1375" t="str">
        <f>IF('共通事項入力Sheet'!L15="","",'共通事項入力Sheet'!L15)</f>
        <v>２</v>
      </c>
      <c r="P25" s="1376"/>
      <c r="Q25" s="1382" t="str">
        <f>IF('共通事項入力Sheet'!M15="","",'共通事項入力Sheet'!M15)</f>
        <v>５</v>
      </c>
      <c r="R25" s="1384"/>
      <c r="S25" s="1382" t="str">
        <f>IF('共通事項入力Sheet'!N15="","",'共通事項入力Sheet'!N15)</f>
        <v>０</v>
      </c>
      <c r="T25" s="1382"/>
      <c r="U25" s="1375" t="str">
        <f>IF('共通事項入力Sheet'!O15="","",'共通事項入力Sheet'!O15)</f>
        <v>０</v>
      </c>
      <c r="V25" s="1376"/>
      <c r="W25" s="1382" t="str">
        <f>IF('共通事項入力Sheet'!P15="","",'共通事項入力Sheet'!P15)</f>
        <v>０</v>
      </c>
      <c r="X25" s="1384"/>
      <c r="Y25" s="1382" t="str">
        <f>IF('共通事項入力Sheet'!Q15="","",'共通事項入力Sheet'!Q15)</f>
        <v>０</v>
      </c>
      <c r="Z25" s="1382"/>
      <c r="AA25" s="1375" t="str">
        <f>IF('共通事項入力Sheet'!R15="","",'共通事項入力Sheet'!R15)</f>
        <v>０</v>
      </c>
      <c r="AB25" s="1376"/>
      <c r="AC25" s="1382" t="str">
        <f>IF('共通事項入力Sheet'!S15="","",'共通事項入力Sheet'!S15)</f>
        <v>０</v>
      </c>
      <c r="AD25" s="1384"/>
    </row>
    <row r="26" spans="1:30" s="103" customFormat="1" ht="15" customHeight="1">
      <c r="A26" s="105"/>
      <c r="B26" s="1349"/>
      <c r="C26" s="1352"/>
      <c r="D26" s="1352"/>
      <c r="E26" s="1352"/>
      <c r="F26" s="1352"/>
      <c r="G26" s="1352"/>
      <c r="H26" s="1352"/>
      <c r="I26" s="1355"/>
      <c r="J26" s="1374"/>
      <c r="K26" s="1377"/>
      <c r="L26" s="1378"/>
      <c r="M26" s="1381"/>
      <c r="N26" s="1382"/>
      <c r="O26" s="1377"/>
      <c r="P26" s="1378"/>
      <c r="Q26" s="1382"/>
      <c r="R26" s="1384"/>
      <c r="S26" s="1383"/>
      <c r="T26" s="1383"/>
      <c r="U26" s="1377"/>
      <c r="V26" s="1378"/>
      <c r="W26" s="1383"/>
      <c r="X26" s="1385"/>
      <c r="Y26" s="1382"/>
      <c r="Z26" s="1382"/>
      <c r="AA26" s="1377"/>
      <c r="AB26" s="1378"/>
      <c r="AC26" s="1383"/>
      <c r="AD26" s="1385"/>
    </row>
    <row r="27" spans="1:30" s="103" customFormat="1" ht="13.5" customHeight="1">
      <c r="A27" s="105"/>
      <c r="B27" s="1347" t="s">
        <v>56</v>
      </c>
      <c r="C27" s="1350" t="s">
        <v>90</v>
      </c>
      <c r="D27" s="1350"/>
      <c r="E27" s="1350"/>
      <c r="F27" s="1350"/>
      <c r="G27" s="1350"/>
      <c r="H27" s="1350"/>
      <c r="I27" s="1353"/>
      <c r="J27" s="1387"/>
      <c r="K27" s="1356"/>
      <c r="L27" s="1353"/>
      <c r="M27" s="1356"/>
      <c r="N27" s="1364"/>
      <c r="O27" s="1379"/>
      <c r="P27" s="1380"/>
      <c r="Q27" s="1364"/>
      <c r="R27" s="1353"/>
      <c r="S27" s="1364"/>
      <c r="T27" s="1364"/>
      <c r="U27" s="1379"/>
      <c r="V27" s="1380"/>
      <c r="W27" s="1364"/>
      <c r="X27" s="1364"/>
      <c r="Y27" s="1356"/>
      <c r="Z27" s="1364"/>
      <c r="AA27" s="1379"/>
      <c r="AB27" s="1380"/>
      <c r="AC27" s="1364"/>
      <c r="AD27" s="1353"/>
    </row>
    <row r="28" spans="1:30" s="103" customFormat="1" ht="19.5" customHeight="1">
      <c r="A28" s="105"/>
      <c r="B28" s="1348"/>
      <c r="C28" s="1351"/>
      <c r="D28" s="1351"/>
      <c r="E28" s="1351"/>
      <c r="F28" s="1351"/>
      <c r="G28" s="1351"/>
      <c r="H28" s="1351"/>
      <c r="I28" s="1354"/>
      <c r="J28" s="1388"/>
      <c r="K28" s="1390"/>
      <c r="L28" s="1391"/>
      <c r="M28" s="1390"/>
      <c r="N28" s="1394"/>
      <c r="O28" s="1396"/>
      <c r="P28" s="1397"/>
      <c r="Q28" s="1394"/>
      <c r="R28" s="1391"/>
      <c r="S28" s="1390"/>
      <c r="T28" s="1394"/>
      <c r="U28" s="1396"/>
      <c r="V28" s="1397"/>
      <c r="W28" s="1394"/>
      <c r="X28" s="1391"/>
      <c r="Y28" s="1390"/>
      <c r="Z28" s="1394"/>
      <c r="AA28" s="1396"/>
      <c r="AB28" s="1397"/>
      <c r="AC28" s="1394"/>
      <c r="AD28" s="1391"/>
    </row>
    <row r="29" spans="1:30" s="103" customFormat="1" ht="15" customHeight="1">
      <c r="A29" s="105"/>
      <c r="B29" s="1349"/>
      <c r="C29" s="1352"/>
      <c r="D29" s="1352"/>
      <c r="E29" s="1352"/>
      <c r="F29" s="1352"/>
      <c r="G29" s="1352"/>
      <c r="H29" s="1352"/>
      <c r="I29" s="1355"/>
      <c r="J29" s="1389"/>
      <c r="K29" s="1392"/>
      <c r="L29" s="1393"/>
      <c r="M29" s="1392"/>
      <c r="N29" s="1395"/>
      <c r="O29" s="1398"/>
      <c r="P29" s="1399"/>
      <c r="Q29" s="1395"/>
      <c r="R29" s="1393"/>
      <c r="S29" s="1392"/>
      <c r="T29" s="1395"/>
      <c r="U29" s="1398"/>
      <c r="V29" s="1399"/>
      <c r="W29" s="1395"/>
      <c r="X29" s="1393"/>
      <c r="Y29" s="1392"/>
      <c r="Z29" s="1395"/>
      <c r="AA29" s="1398"/>
      <c r="AB29" s="1399"/>
      <c r="AC29" s="1395"/>
      <c r="AD29" s="1393"/>
    </row>
    <row r="30" spans="1:30" s="103" customFormat="1" ht="13.5" customHeight="1">
      <c r="A30" s="105"/>
      <c r="B30" s="1347" t="s">
        <v>55</v>
      </c>
      <c r="C30" s="1400" t="s">
        <v>91</v>
      </c>
      <c r="D30" s="1400"/>
      <c r="E30" s="1400"/>
      <c r="F30" s="1400"/>
      <c r="G30" s="1400"/>
      <c r="H30" s="1400"/>
      <c r="I30" s="1353"/>
      <c r="J30" s="1387"/>
      <c r="K30" s="1356"/>
      <c r="L30" s="1353"/>
      <c r="M30" s="1356"/>
      <c r="N30" s="1364"/>
      <c r="O30" s="1379"/>
      <c r="P30" s="1380"/>
      <c r="Q30" s="1364"/>
      <c r="R30" s="1353"/>
      <c r="S30" s="1356"/>
      <c r="T30" s="1364"/>
      <c r="U30" s="1379"/>
      <c r="V30" s="1380"/>
      <c r="W30" s="1364"/>
      <c r="X30" s="1353"/>
      <c r="Y30" s="1356"/>
      <c r="Z30" s="1364"/>
      <c r="AA30" s="1379"/>
      <c r="AB30" s="1380"/>
      <c r="AC30" s="1364"/>
      <c r="AD30" s="1353"/>
    </row>
    <row r="31" spans="1:30" s="103" customFormat="1" ht="19.5" customHeight="1">
      <c r="A31" s="105"/>
      <c r="B31" s="1348"/>
      <c r="C31" s="1401"/>
      <c r="D31" s="1401"/>
      <c r="E31" s="1401"/>
      <c r="F31" s="1401"/>
      <c r="G31" s="1401"/>
      <c r="H31" s="1401"/>
      <c r="I31" s="1354"/>
      <c r="J31" s="1388"/>
      <c r="K31" s="1390"/>
      <c r="L31" s="1391"/>
      <c r="M31" s="1390"/>
      <c r="N31" s="1394"/>
      <c r="O31" s="1396"/>
      <c r="P31" s="1397"/>
      <c r="Q31" s="1394"/>
      <c r="R31" s="1391"/>
      <c r="S31" s="1390"/>
      <c r="T31" s="1394"/>
      <c r="U31" s="1396"/>
      <c r="V31" s="1397"/>
      <c r="W31" s="1394"/>
      <c r="X31" s="1391"/>
      <c r="Y31" s="1390"/>
      <c r="Z31" s="1394"/>
      <c r="AA31" s="1396"/>
      <c r="AB31" s="1397"/>
      <c r="AC31" s="1394"/>
      <c r="AD31" s="1391"/>
    </row>
    <row r="32" spans="1:30" s="103" customFormat="1" ht="15" customHeight="1">
      <c r="A32" s="105"/>
      <c r="B32" s="1349"/>
      <c r="C32" s="1402"/>
      <c r="D32" s="1402"/>
      <c r="E32" s="1402"/>
      <c r="F32" s="1402"/>
      <c r="G32" s="1402"/>
      <c r="H32" s="1402"/>
      <c r="I32" s="1355"/>
      <c r="J32" s="1389"/>
      <c r="K32" s="1392"/>
      <c r="L32" s="1393"/>
      <c r="M32" s="1392"/>
      <c r="N32" s="1395"/>
      <c r="O32" s="1398"/>
      <c r="P32" s="1399"/>
      <c r="Q32" s="1395"/>
      <c r="R32" s="1393"/>
      <c r="S32" s="1392"/>
      <c r="T32" s="1395"/>
      <c r="U32" s="1398"/>
      <c r="V32" s="1399"/>
      <c r="W32" s="1395"/>
      <c r="X32" s="1393"/>
      <c r="Y32" s="1392"/>
      <c r="Z32" s="1395"/>
      <c r="AA32" s="1398"/>
      <c r="AB32" s="1399"/>
      <c r="AC32" s="1395"/>
      <c r="AD32" s="1393"/>
    </row>
    <row r="33" spans="1:30" s="103" customFormat="1" ht="13.5" customHeight="1">
      <c r="A33" s="105"/>
      <c r="B33" s="1347" t="s">
        <v>98</v>
      </c>
      <c r="C33" s="1350" t="s">
        <v>92</v>
      </c>
      <c r="D33" s="1350"/>
      <c r="E33" s="1350"/>
      <c r="F33" s="1350"/>
      <c r="G33" s="1350"/>
      <c r="H33" s="1350"/>
      <c r="I33" s="1353"/>
      <c r="J33" s="1387"/>
      <c r="K33" s="1356"/>
      <c r="L33" s="1353"/>
      <c r="M33" s="1356"/>
      <c r="N33" s="1364"/>
      <c r="O33" s="1379"/>
      <c r="P33" s="1380"/>
      <c r="Q33" s="1364"/>
      <c r="R33" s="1353"/>
      <c r="S33" s="1356"/>
      <c r="T33" s="1364"/>
      <c r="U33" s="1379"/>
      <c r="V33" s="1380"/>
      <c r="W33" s="1364"/>
      <c r="X33" s="1353"/>
      <c r="Y33" s="1356"/>
      <c r="Z33" s="1364"/>
      <c r="AA33" s="1379"/>
      <c r="AB33" s="1380"/>
      <c r="AC33" s="1364"/>
      <c r="AD33" s="1353"/>
    </row>
    <row r="34" spans="1:30" s="103" customFormat="1" ht="19.5" customHeight="1">
      <c r="A34" s="105"/>
      <c r="B34" s="1348"/>
      <c r="C34" s="1351"/>
      <c r="D34" s="1351"/>
      <c r="E34" s="1351"/>
      <c r="F34" s="1351"/>
      <c r="G34" s="1351"/>
      <c r="H34" s="1351"/>
      <c r="I34" s="1354"/>
      <c r="J34" s="1388"/>
      <c r="K34" s="1390"/>
      <c r="L34" s="1391"/>
      <c r="M34" s="1390"/>
      <c r="N34" s="1397"/>
      <c r="O34" s="1396"/>
      <c r="P34" s="1397"/>
      <c r="Q34" s="1396"/>
      <c r="R34" s="1391"/>
      <c r="S34" s="1390"/>
      <c r="T34" s="1397"/>
      <c r="U34" s="1396"/>
      <c r="V34" s="1397"/>
      <c r="W34" s="1396"/>
      <c r="X34" s="1391"/>
      <c r="Y34" s="1390"/>
      <c r="Z34" s="1397"/>
      <c r="AA34" s="1396"/>
      <c r="AB34" s="1397"/>
      <c r="AC34" s="1396"/>
      <c r="AD34" s="1391"/>
    </row>
    <row r="35" spans="1:30" s="103" customFormat="1" ht="14.25" customHeight="1">
      <c r="A35" s="105"/>
      <c r="B35" s="1349"/>
      <c r="C35" s="1352"/>
      <c r="D35" s="1352"/>
      <c r="E35" s="1352"/>
      <c r="F35" s="1352"/>
      <c r="G35" s="1352"/>
      <c r="H35" s="1352"/>
      <c r="I35" s="1355"/>
      <c r="J35" s="1389"/>
      <c r="K35" s="1392"/>
      <c r="L35" s="1393"/>
      <c r="M35" s="1392"/>
      <c r="N35" s="1399"/>
      <c r="O35" s="1398"/>
      <c r="P35" s="1399"/>
      <c r="Q35" s="1398"/>
      <c r="R35" s="1393"/>
      <c r="S35" s="1392"/>
      <c r="T35" s="1399"/>
      <c r="U35" s="1398"/>
      <c r="V35" s="1399"/>
      <c r="W35" s="1398"/>
      <c r="X35" s="1393"/>
      <c r="Y35" s="1392"/>
      <c r="Z35" s="1399"/>
      <c r="AA35" s="1398"/>
      <c r="AB35" s="1399"/>
      <c r="AC35" s="1398"/>
      <c r="AD35" s="1393"/>
    </row>
    <row r="36" spans="1:30" s="103" customFormat="1" ht="9" customHeight="1">
      <c r="A36" s="105"/>
      <c r="B36" s="1347" t="s">
        <v>67</v>
      </c>
      <c r="C36" s="1350" t="s">
        <v>554</v>
      </c>
      <c r="D36" s="1350"/>
      <c r="E36" s="1350"/>
      <c r="F36" s="1350"/>
      <c r="G36" s="1350"/>
      <c r="H36" s="1350"/>
      <c r="I36" s="1364"/>
      <c r="J36" s="118"/>
      <c r="K36" s="1364" t="s">
        <v>587</v>
      </c>
      <c r="L36" s="1364"/>
      <c r="M36" s="1403" t="str">
        <f>'共通事項入力Sheet'!L17</f>
        <v>2</v>
      </c>
      <c r="N36" s="1364" t="s">
        <v>26</v>
      </c>
      <c r="O36" s="1403" t="str">
        <f>'共通事項入力Sheet'!N17</f>
        <v>7</v>
      </c>
      <c r="P36" s="1364" t="s">
        <v>27</v>
      </c>
      <c r="Q36" s="1403" t="str">
        <f>'共通事項入力Sheet'!P17</f>
        <v>1</v>
      </c>
      <c r="R36" s="1364" t="s">
        <v>28</v>
      </c>
      <c r="S36" s="130"/>
      <c r="T36" s="130"/>
      <c r="U36" s="130"/>
      <c r="V36" s="130"/>
      <c r="W36" s="130"/>
      <c r="X36" s="130"/>
      <c r="Y36" s="130"/>
      <c r="Z36" s="130"/>
      <c r="AA36" s="130"/>
      <c r="AB36" s="130"/>
      <c r="AC36" s="130"/>
      <c r="AD36" s="125"/>
    </row>
    <row r="37" spans="1:30" s="103" customFormat="1" ht="19.5" customHeight="1">
      <c r="A37" s="105"/>
      <c r="B37" s="1348"/>
      <c r="C37" s="1351"/>
      <c r="D37" s="1351"/>
      <c r="E37" s="1351"/>
      <c r="F37" s="1351"/>
      <c r="G37" s="1351"/>
      <c r="H37" s="1351"/>
      <c r="I37" s="1365"/>
      <c r="J37" s="118"/>
      <c r="K37" s="1365"/>
      <c r="L37" s="1365"/>
      <c r="M37" s="1404"/>
      <c r="N37" s="1365"/>
      <c r="O37" s="1404"/>
      <c r="P37" s="1365"/>
      <c r="Q37" s="1404"/>
      <c r="R37" s="1365"/>
      <c r="S37" s="104"/>
      <c r="T37" s="104"/>
      <c r="U37" s="104"/>
      <c r="V37" s="104"/>
      <c r="W37" s="104"/>
      <c r="X37" s="104"/>
      <c r="Y37" s="104"/>
      <c r="Z37" s="104"/>
      <c r="AA37" s="104"/>
      <c r="AB37" s="104"/>
      <c r="AC37" s="104"/>
      <c r="AD37" s="127"/>
    </row>
    <row r="38" spans="1:30" s="103" customFormat="1" ht="9" customHeight="1">
      <c r="A38" s="105"/>
      <c r="B38" s="1349"/>
      <c r="C38" s="1352"/>
      <c r="D38" s="1352"/>
      <c r="E38" s="1352"/>
      <c r="F38" s="1352"/>
      <c r="G38" s="1352"/>
      <c r="H38" s="1352"/>
      <c r="I38" s="1366"/>
      <c r="J38" s="121"/>
      <c r="K38" s="1366"/>
      <c r="L38" s="1366"/>
      <c r="M38" s="1405"/>
      <c r="N38" s="1366"/>
      <c r="O38" s="1405"/>
      <c r="P38" s="1366"/>
      <c r="Q38" s="1405"/>
      <c r="R38" s="1366"/>
      <c r="S38" s="107"/>
      <c r="T38" s="107"/>
      <c r="U38" s="107"/>
      <c r="V38" s="107"/>
      <c r="W38" s="107"/>
      <c r="X38" s="107"/>
      <c r="Y38" s="107"/>
      <c r="Z38" s="107"/>
      <c r="AA38" s="107"/>
      <c r="AB38" s="107"/>
      <c r="AC38" s="107"/>
      <c r="AD38" s="129"/>
    </row>
    <row r="39" spans="1:30" s="103" customFormat="1" ht="9" customHeight="1">
      <c r="A39" s="105"/>
      <c r="B39" s="1347" t="s">
        <v>74</v>
      </c>
      <c r="C39" s="1350" t="s">
        <v>38</v>
      </c>
      <c r="D39" s="1350"/>
      <c r="E39" s="1350"/>
      <c r="F39" s="1350"/>
      <c r="G39" s="1350"/>
      <c r="H39" s="1350"/>
      <c r="I39" s="1364"/>
      <c r="J39" s="115"/>
      <c r="K39" s="1364" t="s">
        <v>587</v>
      </c>
      <c r="L39" s="1364"/>
      <c r="M39" s="1403">
        <f>'共通事項入力Sheet'!L25</f>
        <v>2</v>
      </c>
      <c r="N39" s="1364" t="s">
        <v>26</v>
      </c>
      <c r="O39" s="1403">
        <f>'共通事項入力Sheet'!N25</f>
        <v>7</v>
      </c>
      <c r="P39" s="1364" t="s">
        <v>27</v>
      </c>
      <c r="Q39" s="1403">
        <f>'共通事項入力Sheet'!P25</f>
        <v>1</v>
      </c>
      <c r="R39" s="1364" t="s">
        <v>28</v>
      </c>
      <c r="S39" s="1406" t="s">
        <v>39</v>
      </c>
      <c r="T39" s="1406"/>
      <c r="U39" s="1364" t="s">
        <v>587</v>
      </c>
      <c r="V39" s="1364"/>
      <c r="W39" s="1403">
        <f>'共通事項入力Sheet'!L26</f>
        <v>3</v>
      </c>
      <c r="X39" s="1364" t="s">
        <v>26</v>
      </c>
      <c r="Y39" s="1403">
        <f>'共通事項入力Sheet'!N26</f>
        <v>5</v>
      </c>
      <c r="Z39" s="1364" t="s">
        <v>27</v>
      </c>
      <c r="AA39" s="1403">
        <f>'共通事項入力Sheet'!P26</f>
        <v>30</v>
      </c>
      <c r="AB39" s="1364" t="s">
        <v>28</v>
      </c>
      <c r="AC39" s="1364" t="s">
        <v>40</v>
      </c>
      <c r="AD39" s="1353"/>
    </row>
    <row r="40" spans="1:30" s="103" customFormat="1" ht="19.5" customHeight="1">
      <c r="A40" s="105"/>
      <c r="B40" s="1348"/>
      <c r="C40" s="1351"/>
      <c r="D40" s="1351"/>
      <c r="E40" s="1351"/>
      <c r="F40" s="1351"/>
      <c r="G40" s="1351"/>
      <c r="H40" s="1351"/>
      <c r="I40" s="1365"/>
      <c r="J40" s="118"/>
      <c r="K40" s="1365"/>
      <c r="L40" s="1365"/>
      <c r="M40" s="1404"/>
      <c r="N40" s="1365"/>
      <c r="O40" s="1404"/>
      <c r="P40" s="1365"/>
      <c r="Q40" s="1404"/>
      <c r="R40" s="1365"/>
      <c r="S40" s="1407"/>
      <c r="T40" s="1407"/>
      <c r="U40" s="1365"/>
      <c r="V40" s="1365"/>
      <c r="W40" s="1404"/>
      <c r="X40" s="1365"/>
      <c r="Y40" s="1404"/>
      <c r="Z40" s="1365"/>
      <c r="AA40" s="1404"/>
      <c r="AB40" s="1365"/>
      <c r="AC40" s="1365"/>
      <c r="AD40" s="1354"/>
    </row>
    <row r="41" spans="1:30" s="103" customFormat="1" ht="9" customHeight="1">
      <c r="A41" s="105"/>
      <c r="B41" s="1349"/>
      <c r="C41" s="1352"/>
      <c r="D41" s="1352"/>
      <c r="E41" s="1352"/>
      <c r="F41" s="1352"/>
      <c r="G41" s="1352"/>
      <c r="H41" s="1352"/>
      <c r="I41" s="1366"/>
      <c r="J41" s="121"/>
      <c r="K41" s="1366"/>
      <c r="L41" s="1366"/>
      <c r="M41" s="1405"/>
      <c r="N41" s="1366"/>
      <c r="O41" s="1405"/>
      <c r="P41" s="1366"/>
      <c r="Q41" s="1405"/>
      <c r="R41" s="1366"/>
      <c r="S41" s="1408"/>
      <c r="T41" s="1408"/>
      <c r="U41" s="1366"/>
      <c r="V41" s="1366"/>
      <c r="W41" s="1405"/>
      <c r="X41" s="1366"/>
      <c r="Y41" s="1405"/>
      <c r="Z41" s="1366"/>
      <c r="AA41" s="1405"/>
      <c r="AB41" s="1366"/>
      <c r="AC41" s="1366"/>
      <c r="AD41" s="1355"/>
    </row>
    <row r="42" spans="1:30" s="103" customFormat="1" ht="9" customHeight="1">
      <c r="A42" s="105"/>
      <c r="B42" s="1347" t="s">
        <v>614</v>
      </c>
      <c r="C42" s="1350" t="s">
        <v>568</v>
      </c>
      <c r="D42" s="1350"/>
      <c r="E42" s="1350"/>
      <c r="F42" s="1350"/>
      <c r="G42" s="1350"/>
      <c r="H42" s="1350"/>
      <c r="I42" s="1364"/>
      <c r="J42" s="118"/>
      <c r="K42" s="1364" t="s">
        <v>587</v>
      </c>
      <c r="L42" s="1364"/>
      <c r="M42" s="1409"/>
      <c r="N42" s="1364" t="s">
        <v>26</v>
      </c>
      <c r="O42" s="1409"/>
      <c r="P42" s="1364" t="s">
        <v>27</v>
      </c>
      <c r="Q42" s="1409"/>
      <c r="R42" s="1412" t="s">
        <v>28</v>
      </c>
      <c r="S42" s="130"/>
      <c r="T42" s="130"/>
      <c r="U42" s="130"/>
      <c r="V42" s="130"/>
      <c r="W42" s="130"/>
      <c r="X42" s="130"/>
      <c r="Y42" s="130"/>
      <c r="Z42" s="130"/>
      <c r="AA42" s="130"/>
      <c r="AB42" s="130"/>
      <c r="AC42" s="130"/>
      <c r="AD42" s="125"/>
    </row>
    <row r="43" spans="1:30" s="103" customFormat="1" ht="19.5" customHeight="1">
      <c r="A43" s="105"/>
      <c r="B43" s="1348"/>
      <c r="C43" s="1351"/>
      <c r="D43" s="1351"/>
      <c r="E43" s="1351"/>
      <c r="F43" s="1351"/>
      <c r="G43" s="1351"/>
      <c r="H43" s="1351"/>
      <c r="I43" s="1365"/>
      <c r="J43" s="118"/>
      <c r="K43" s="1365"/>
      <c r="L43" s="1365"/>
      <c r="M43" s="1410"/>
      <c r="N43" s="1365"/>
      <c r="O43" s="1410"/>
      <c r="P43" s="1365"/>
      <c r="Q43" s="1410"/>
      <c r="R43" s="1413"/>
      <c r="S43" s="104"/>
      <c r="T43" s="104"/>
      <c r="U43" s="104"/>
      <c r="V43" s="104"/>
      <c r="W43" s="104"/>
      <c r="X43" s="104"/>
      <c r="Y43" s="104"/>
      <c r="Z43" s="104"/>
      <c r="AA43" s="104"/>
      <c r="AB43" s="104"/>
      <c r="AC43" s="104"/>
      <c r="AD43" s="127"/>
    </row>
    <row r="44" spans="1:30" s="103" customFormat="1" ht="9" customHeight="1">
      <c r="A44" s="105"/>
      <c r="B44" s="1349"/>
      <c r="C44" s="1352"/>
      <c r="D44" s="1352"/>
      <c r="E44" s="1352"/>
      <c r="F44" s="1352"/>
      <c r="G44" s="1352"/>
      <c r="H44" s="1352"/>
      <c r="I44" s="1366"/>
      <c r="J44" s="121"/>
      <c r="K44" s="1366"/>
      <c r="L44" s="1366"/>
      <c r="M44" s="1411"/>
      <c r="N44" s="1366"/>
      <c r="O44" s="1411"/>
      <c r="P44" s="1366"/>
      <c r="Q44" s="1411"/>
      <c r="R44" s="1414"/>
      <c r="S44" s="107"/>
      <c r="T44" s="107"/>
      <c r="U44" s="107"/>
      <c r="V44" s="107"/>
      <c r="W44" s="107"/>
      <c r="X44" s="107"/>
      <c r="Y44" s="107"/>
      <c r="Z44" s="107"/>
      <c r="AA44" s="107"/>
      <c r="AB44" s="107"/>
      <c r="AC44" s="107"/>
      <c r="AD44" s="129"/>
    </row>
    <row r="45" spans="1:30" s="103" customFormat="1" ht="9.75" customHeight="1">
      <c r="A45" s="105"/>
      <c r="B45" s="1356">
        <v>10</v>
      </c>
      <c r="C45" s="1400" t="s">
        <v>569</v>
      </c>
      <c r="D45" s="1400"/>
      <c r="E45" s="1400"/>
      <c r="F45" s="1400"/>
      <c r="G45" s="1400"/>
      <c r="H45" s="706"/>
      <c r="I45" s="1364"/>
      <c r="J45" s="118"/>
      <c r="K45" s="1364" t="s">
        <v>587</v>
      </c>
      <c r="L45" s="1364"/>
      <c r="M45" s="1409"/>
      <c r="N45" s="1364" t="s">
        <v>26</v>
      </c>
      <c r="O45" s="1409"/>
      <c r="P45" s="1364" t="s">
        <v>27</v>
      </c>
      <c r="Q45" s="1409"/>
      <c r="R45" s="1364" t="s">
        <v>28</v>
      </c>
      <c r="S45" s="130"/>
      <c r="T45" s="130"/>
      <c r="U45" s="130"/>
      <c r="V45" s="130"/>
      <c r="W45" s="130"/>
      <c r="X45" s="130"/>
      <c r="Y45" s="130"/>
      <c r="Z45" s="130"/>
      <c r="AA45" s="130"/>
      <c r="AB45" s="130"/>
      <c r="AC45" s="130"/>
      <c r="AD45" s="125"/>
    </row>
    <row r="46" spans="1:30" s="103" customFormat="1" ht="19.5" customHeight="1">
      <c r="A46" s="105"/>
      <c r="B46" s="1357"/>
      <c r="C46" s="1445"/>
      <c r="D46" s="1445"/>
      <c r="E46" s="1445"/>
      <c r="F46" s="1445"/>
      <c r="G46" s="1445"/>
      <c r="H46" s="1446"/>
      <c r="I46" s="1365"/>
      <c r="J46" s="118"/>
      <c r="K46" s="1365"/>
      <c r="L46" s="1365"/>
      <c r="M46" s="1410"/>
      <c r="N46" s="1365"/>
      <c r="O46" s="1410"/>
      <c r="P46" s="1365"/>
      <c r="Q46" s="1410"/>
      <c r="R46" s="1365"/>
      <c r="S46" s="104"/>
      <c r="T46" s="104"/>
      <c r="U46" s="104"/>
      <c r="V46" s="104"/>
      <c r="W46" s="104"/>
      <c r="X46" s="104"/>
      <c r="Y46" s="104"/>
      <c r="Z46" s="104"/>
      <c r="AA46" s="104"/>
      <c r="AB46" s="104"/>
      <c r="AC46" s="104"/>
      <c r="AD46" s="127"/>
    </row>
    <row r="47" spans="1:30" s="103" customFormat="1" ht="9" customHeight="1">
      <c r="A47" s="105"/>
      <c r="B47" s="1358"/>
      <c r="C47" s="1447"/>
      <c r="D47" s="1447"/>
      <c r="E47" s="1447"/>
      <c r="F47" s="1447"/>
      <c r="G47" s="1447"/>
      <c r="H47" s="1447"/>
      <c r="I47" s="1366"/>
      <c r="J47" s="121"/>
      <c r="K47" s="1366"/>
      <c r="L47" s="1366"/>
      <c r="M47" s="1411"/>
      <c r="N47" s="1366"/>
      <c r="O47" s="1411"/>
      <c r="P47" s="1366"/>
      <c r="Q47" s="1411"/>
      <c r="R47" s="1366"/>
      <c r="S47" s="107"/>
      <c r="T47" s="107"/>
      <c r="U47" s="107"/>
      <c r="V47" s="107"/>
      <c r="W47" s="107"/>
      <c r="X47" s="107"/>
      <c r="Y47" s="107"/>
      <c r="Z47" s="107"/>
      <c r="AA47" s="107"/>
      <c r="AB47" s="107"/>
      <c r="AC47" s="107"/>
      <c r="AD47" s="129"/>
    </row>
    <row r="48" spans="1:30" s="103" customFormat="1" ht="15" customHeight="1">
      <c r="A48" s="10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row>
    <row r="49" spans="2:30" ht="14.25">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row>
    <row r="50" spans="2:30" ht="14.25" customHeight="1">
      <c r="B50" s="149" t="s">
        <v>570</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2"/>
    </row>
    <row r="51" spans="2:30" ht="40.5" customHeight="1">
      <c r="B51" s="177"/>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11"/>
    </row>
    <row r="52" spans="2:30" ht="40.5" customHeight="1">
      <c r="B52" s="161"/>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3"/>
    </row>
  </sheetData>
  <sheetProtection/>
  <mergeCells count="158">
    <mergeCell ref="B3:AD3"/>
    <mergeCell ref="I18:I20"/>
    <mergeCell ref="I21:I23"/>
    <mergeCell ref="R5:S5"/>
    <mergeCell ref="T5:U5"/>
    <mergeCell ref="W5:X5"/>
    <mergeCell ref="Z5:AA5"/>
    <mergeCell ref="C18:H20"/>
    <mergeCell ref="C21:H23"/>
    <mergeCell ref="B18:B20"/>
    <mergeCell ref="C8:J8"/>
    <mergeCell ref="S39:T41"/>
    <mergeCell ref="U39:V41"/>
    <mergeCell ref="W39:W41"/>
    <mergeCell ref="W33:X33"/>
    <mergeCell ref="K31:L32"/>
    <mergeCell ref="K30:L30"/>
    <mergeCell ref="K39:L41"/>
    <mergeCell ref="N36:N38"/>
    <mergeCell ref="K33:L33"/>
    <mergeCell ref="AC39:AD41"/>
    <mergeCell ref="I24:I26"/>
    <mergeCell ref="S31:T32"/>
    <mergeCell ref="P39:P41"/>
    <mergeCell ref="Z39:Z41"/>
    <mergeCell ref="AB39:AB41"/>
    <mergeCell ref="O33:P33"/>
    <mergeCell ref="Q33:R33"/>
    <mergeCell ref="Y33:Z33"/>
    <mergeCell ref="U33:V33"/>
    <mergeCell ref="O30:P30"/>
    <mergeCell ref="S30:T30"/>
    <mergeCell ref="AA39:AA41"/>
    <mergeCell ref="O39:O41"/>
    <mergeCell ref="U34:V35"/>
    <mergeCell ref="O31:P32"/>
    <mergeCell ref="Q31:R32"/>
    <mergeCell ref="AA34:AB35"/>
    <mergeCell ref="AA33:AB33"/>
    <mergeCell ref="Q34:R35"/>
    <mergeCell ref="W28:X29"/>
    <mergeCell ref="U27:V27"/>
    <mergeCell ref="W27:X27"/>
    <mergeCell ref="AA30:AB30"/>
    <mergeCell ref="W30:X30"/>
    <mergeCell ref="U28:V29"/>
    <mergeCell ref="Y27:Z27"/>
    <mergeCell ref="K36:L38"/>
    <mergeCell ref="W31:X32"/>
    <mergeCell ref="U31:V32"/>
    <mergeCell ref="I42:I44"/>
    <mergeCell ref="K42:L44"/>
    <mergeCell ref="M36:M38"/>
    <mergeCell ref="M33:N33"/>
    <mergeCell ref="M34:N35"/>
    <mergeCell ref="K34:L35"/>
    <mergeCell ref="O36:O38"/>
    <mergeCell ref="I39:I41"/>
    <mergeCell ref="N39:N41"/>
    <mergeCell ref="N42:N44"/>
    <mergeCell ref="K45:L47"/>
    <mergeCell ref="I45:I47"/>
    <mergeCell ref="N45:N47"/>
    <mergeCell ref="M45:M47"/>
    <mergeCell ref="M39:M41"/>
    <mergeCell ref="M42:M44"/>
    <mergeCell ref="C45:H47"/>
    <mergeCell ref="B45:B47"/>
    <mergeCell ref="C42:H44"/>
    <mergeCell ref="C39:H41"/>
    <mergeCell ref="B39:B41"/>
    <mergeCell ref="B42:B44"/>
    <mergeCell ref="B33:B35"/>
    <mergeCell ref="I33:I35"/>
    <mergeCell ref="B36:B38"/>
    <mergeCell ref="J30:J32"/>
    <mergeCell ref="J33:J35"/>
    <mergeCell ref="C36:H38"/>
    <mergeCell ref="C30:H32"/>
    <mergeCell ref="C33:H35"/>
    <mergeCell ref="I30:I32"/>
    <mergeCell ref="I36:I38"/>
    <mergeCell ref="B21:B23"/>
    <mergeCell ref="B24:B26"/>
    <mergeCell ref="B27:B29"/>
    <mergeCell ref="K28:L29"/>
    <mergeCell ref="I27:I29"/>
    <mergeCell ref="C27:H29"/>
    <mergeCell ref="K25:L26"/>
    <mergeCell ref="J27:J29"/>
    <mergeCell ref="K27:L27"/>
    <mergeCell ref="AC28:AD29"/>
    <mergeCell ref="Y31:Z32"/>
    <mergeCell ref="AC30:AD30"/>
    <mergeCell ref="AA31:AB32"/>
    <mergeCell ref="AC31:AD32"/>
    <mergeCell ref="Y28:Z29"/>
    <mergeCell ref="AA28:AB29"/>
    <mergeCell ref="B30:B32"/>
    <mergeCell ref="C24:H26"/>
    <mergeCell ref="Q27:R27"/>
    <mergeCell ref="S27:T27"/>
    <mergeCell ref="S28:T29"/>
    <mergeCell ref="O27:P27"/>
    <mergeCell ref="Q28:R29"/>
    <mergeCell ref="M28:N29"/>
    <mergeCell ref="M27:N27"/>
    <mergeCell ref="M25:N26"/>
    <mergeCell ref="Y39:Y41"/>
    <mergeCell ref="R36:R38"/>
    <mergeCell ref="R45:R47"/>
    <mergeCell ref="Q39:Q41"/>
    <mergeCell ref="X39:X41"/>
    <mergeCell ref="Q42:Q44"/>
    <mergeCell ref="R39:R41"/>
    <mergeCell ref="R42:R44"/>
    <mergeCell ref="Q45:Q47"/>
    <mergeCell ref="O45:O47"/>
    <mergeCell ref="Q36:Q38"/>
    <mergeCell ref="P36:P38"/>
    <mergeCell ref="P42:P44"/>
    <mergeCell ref="O42:O44"/>
    <mergeCell ref="P45:P47"/>
    <mergeCell ref="J18:J20"/>
    <mergeCell ref="Q25:R26"/>
    <mergeCell ref="O25:P26"/>
    <mergeCell ref="M21:AD23"/>
    <mergeCell ref="K21:L23"/>
    <mergeCell ref="AC27:AD27"/>
    <mergeCell ref="J25:J26"/>
    <mergeCell ref="AC25:AD26"/>
    <mergeCell ref="AA25:AB26"/>
    <mergeCell ref="AA27:AB27"/>
    <mergeCell ref="S34:T35"/>
    <mergeCell ref="O34:P35"/>
    <mergeCell ref="S33:T33"/>
    <mergeCell ref="AC33:AD33"/>
    <mergeCell ref="AC34:AD35"/>
    <mergeCell ref="W34:X35"/>
    <mergeCell ref="Y34:Z35"/>
    <mergeCell ref="R11:AB11"/>
    <mergeCell ref="K18:AD20"/>
    <mergeCell ref="R12:AB12"/>
    <mergeCell ref="R13:AB13"/>
    <mergeCell ref="R14:AB14"/>
    <mergeCell ref="M11:Q11"/>
    <mergeCell ref="M13:Q13"/>
    <mergeCell ref="M14:Q14"/>
    <mergeCell ref="M30:N30"/>
    <mergeCell ref="M31:N32"/>
    <mergeCell ref="W25:X26"/>
    <mergeCell ref="Y30:Z30"/>
    <mergeCell ref="Q30:R30"/>
    <mergeCell ref="U30:V30"/>
    <mergeCell ref="U25:V26"/>
    <mergeCell ref="S25:T26"/>
    <mergeCell ref="O28:P29"/>
    <mergeCell ref="Y25:Z26"/>
  </mergeCells>
  <dataValidations count="1">
    <dataValidation allowBlank="1" showInputMessage="1" showErrorMessage="1" sqref="R24:R33 AE1:IV65536 A1:C65536 K1:K21 D1:I48 D49:AD65536 M21 J27:J48 P24:P33 O24:O34 AB28:AB33 AA28:AA34 V28:V33 U28:U34 T28:T33 L24:L33 K24:K34 N24:N33 M24:M34 S28:S34 AD28:AD33 AC28:AC34 Z28:Z33 Y28:Y34 X28:X33 W28:W34 K36:AD48 S24:AD27 Q24:Q34 L1:L20 M1:AD10 M11 R11:AD11 M12:AD12 M13:M14 M15:AD20 R13:AD14 J1:J25"/>
  </dataValidations>
  <hyperlinks>
    <hyperlink ref="A1" location="共通事項入力Sheet!A1" display="共通事項入力Sheet!A1"/>
  </hyperlinks>
  <printOptions horizontalCentered="1" verticalCentered="1"/>
  <pageMargins left="0.7874015748031497" right="0.35433070866141736" top="0.6692913385826772" bottom="0.3937007874015748" header="0.1968503937007874" footer="0.1968503937007874"/>
  <pageSetup blackAndWhite="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CY66"/>
  <sheetViews>
    <sheetView view="pageBreakPreview" zoomScaleNormal="80" zoomScaleSheetLayoutView="100" zoomScalePageLayoutView="0" workbookViewId="0" topLeftCell="A1">
      <selection activeCell="A1" sqref="A1"/>
    </sheetView>
  </sheetViews>
  <sheetFormatPr defaultColWidth="8.796875" defaultRowHeight="15"/>
  <cols>
    <col min="1" max="1" width="2.59765625" style="186" customWidth="1"/>
    <col min="2" max="103" width="0.8984375" style="0" customWidth="1"/>
  </cols>
  <sheetData>
    <row r="1" s="240" customFormat="1" ht="15" customHeight="1">
      <c r="A1" s="461" t="s">
        <v>414</v>
      </c>
    </row>
    <row r="2" spans="2:103" ht="10.5" customHeight="1">
      <c r="B2" s="159"/>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2"/>
    </row>
    <row r="3" spans="2:103" ht="9.75" customHeight="1">
      <c r="B3" s="177"/>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11"/>
    </row>
    <row r="4" spans="2:103" ht="19.5" customHeight="1">
      <c r="B4" s="177"/>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463" t="s">
        <v>116</v>
      </c>
      <c r="AK4" s="1463"/>
      <c r="AL4" s="1463"/>
      <c r="AM4" s="1463"/>
      <c r="AN4" s="1463"/>
      <c r="AO4" s="1463"/>
      <c r="AP4" s="1463"/>
      <c r="AQ4" s="1463"/>
      <c r="AR4" s="1463"/>
      <c r="AS4" s="1463"/>
      <c r="AT4" s="1463"/>
      <c r="AU4" s="1463"/>
      <c r="AV4" s="1463"/>
      <c r="AW4" s="1463"/>
      <c r="AX4" s="1463"/>
      <c r="AY4" s="1463"/>
      <c r="AZ4" s="1463"/>
      <c r="BA4" s="1463"/>
      <c r="BB4" s="1463"/>
      <c r="BC4" s="1463"/>
      <c r="BD4" s="1463"/>
      <c r="BE4" s="1463"/>
      <c r="BF4" s="1463"/>
      <c r="BG4" s="1463"/>
      <c r="BH4" s="1463"/>
      <c r="BI4" s="1463"/>
      <c r="BJ4" s="1463"/>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11"/>
    </row>
    <row r="5" spans="2:103" ht="9.75" customHeight="1">
      <c r="B5" s="177"/>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11"/>
    </row>
    <row r="6" spans="2:103" ht="9.75" customHeight="1">
      <c r="B6" s="177"/>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11"/>
    </row>
    <row r="7" spans="2:103" ht="14.25" customHeight="1">
      <c r="B7" s="177"/>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10"/>
      <c r="BO7" s="110"/>
      <c r="BP7" s="110"/>
      <c r="BQ7" s="708" t="s">
        <v>587</v>
      </c>
      <c r="BR7" s="708"/>
      <c r="BS7" s="708"/>
      <c r="BT7" s="708"/>
      <c r="BU7" s="708"/>
      <c r="BV7" s="708"/>
      <c r="BW7" s="1451"/>
      <c r="BX7" s="1451"/>
      <c r="BY7" s="1451"/>
      <c r="BZ7" s="1451"/>
      <c r="CA7" s="708" t="s">
        <v>26</v>
      </c>
      <c r="CB7" s="708"/>
      <c r="CC7" s="708"/>
      <c r="CD7" s="708"/>
      <c r="CE7" s="1451"/>
      <c r="CF7" s="1451"/>
      <c r="CG7" s="1451"/>
      <c r="CH7" s="1451"/>
      <c r="CI7" s="708" t="s">
        <v>27</v>
      </c>
      <c r="CJ7" s="708"/>
      <c r="CK7" s="708"/>
      <c r="CL7" s="708"/>
      <c r="CM7" s="1451"/>
      <c r="CN7" s="1451"/>
      <c r="CO7" s="1451"/>
      <c r="CP7" s="1451"/>
      <c r="CQ7" s="708" t="s">
        <v>28</v>
      </c>
      <c r="CR7" s="708"/>
      <c r="CS7" s="708"/>
      <c r="CT7" s="708"/>
      <c r="CU7" s="109"/>
      <c r="CV7" s="109"/>
      <c r="CW7" s="109"/>
      <c r="CX7" s="109"/>
      <c r="CY7" s="111"/>
    </row>
    <row r="8" spans="2:103" ht="9.75" customHeight="1">
      <c r="B8" s="177"/>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11"/>
    </row>
    <row r="9" spans="2:103" ht="9.75" customHeight="1">
      <c r="B9" s="177"/>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11"/>
    </row>
    <row r="10" spans="2:103" ht="14.25" customHeight="1">
      <c r="B10" s="177"/>
      <c r="C10" s="109"/>
      <c r="D10" s="13" t="s">
        <v>620</v>
      </c>
      <c r="E10" s="13"/>
      <c r="F10" s="13"/>
      <c r="G10" s="13"/>
      <c r="H10" s="13"/>
      <c r="I10" s="13"/>
      <c r="J10" s="13"/>
      <c r="K10" s="13"/>
      <c r="L10" s="13"/>
      <c r="M10" s="13"/>
      <c r="N10" s="13"/>
      <c r="O10" s="13"/>
      <c r="P10" s="13"/>
      <c r="Q10" s="13"/>
      <c r="R10" s="13"/>
      <c r="S10" s="13"/>
      <c r="T10" s="13"/>
      <c r="U10" s="33"/>
      <c r="V10" s="33"/>
      <c r="W10" s="33"/>
      <c r="X10" s="33"/>
      <c r="Y10" s="33"/>
      <c r="Z10" s="33"/>
      <c r="AA10" s="33"/>
      <c r="AB10" s="33"/>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11"/>
    </row>
    <row r="11" spans="2:103" ht="14.25" customHeight="1">
      <c r="B11" s="177"/>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454" t="s">
        <v>624</v>
      </c>
      <c r="AV11" s="1454"/>
      <c r="AW11" s="1454"/>
      <c r="AX11" s="1454"/>
      <c r="AY11" s="1454"/>
      <c r="AZ11" s="1454"/>
      <c r="BA11" s="1454"/>
      <c r="BB11" s="1454"/>
      <c r="BC11" s="1454"/>
      <c r="BD11" s="1454"/>
      <c r="BE11" s="1454"/>
      <c r="BF11" s="1454"/>
      <c r="BG11" s="1454"/>
      <c r="BH11" s="1454"/>
      <c r="BI11" s="1454"/>
      <c r="BJ11" s="33"/>
      <c r="BK11" s="1360" t="str">
        <f>IF('共通事項入力Sheet'!J4="","",'共通事項入力Sheet'!J4)</f>
        <v>厚木市中町３-17-17</v>
      </c>
      <c r="BL11" s="1360"/>
      <c r="BM11" s="1360"/>
      <c r="BN11" s="1360"/>
      <c r="BO11" s="1360"/>
      <c r="BP11" s="1360"/>
      <c r="BQ11" s="1360"/>
      <c r="BR11" s="1360"/>
      <c r="BS11" s="1360"/>
      <c r="BT11" s="1360"/>
      <c r="BU11" s="1360"/>
      <c r="BV11" s="1360"/>
      <c r="BW11" s="1360"/>
      <c r="BX11" s="1360"/>
      <c r="BY11" s="1360"/>
      <c r="BZ11" s="1360"/>
      <c r="CA11" s="1360"/>
      <c r="CB11" s="1360"/>
      <c r="CC11" s="1360"/>
      <c r="CD11" s="1360"/>
      <c r="CE11" s="1360"/>
      <c r="CF11" s="1360"/>
      <c r="CG11" s="1360"/>
      <c r="CH11" s="1360"/>
      <c r="CI11" s="1360"/>
      <c r="CJ11" s="1360"/>
      <c r="CK11" s="1360"/>
      <c r="CL11" s="1360"/>
      <c r="CM11" s="1360"/>
      <c r="CN11" s="1360"/>
      <c r="CO11" s="1360"/>
      <c r="CP11" s="1360"/>
      <c r="CQ11" s="1360"/>
      <c r="CR11" s="1360"/>
      <c r="CS11" s="1360"/>
      <c r="CT11" s="1360"/>
      <c r="CU11" s="109"/>
      <c r="CV11" s="109"/>
      <c r="CW11" s="109"/>
      <c r="CX11" s="109"/>
      <c r="CY11" s="111"/>
    </row>
    <row r="12" spans="2:103" ht="14.25" customHeight="1">
      <c r="B12" s="177"/>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3" t="s">
        <v>32</v>
      </c>
      <c r="AN12" s="13"/>
      <c r="AO12" s="13"/>
      <c r="AP12" s="13"/>
      <c r="AQ12" s="13"/>
      <c r="AR12" s="13"/>
      <c r="AS12" s="13"/>
      <c r="AT12" s="13"/>
      <c r="AU12" s="13"/>
      <c r="AV12" s="13"/>
      <c r="AW12" s="13"/>
      <c r="AX12" s="13"/>
      <c r="AY12" s="13"/>
      <c r="AZ12" s="13"/>
      <c r="BA12" s="13"/>
      <c r="BB12" s="13"/>
      <c r="BC12" s="33"/>
      <c r="BD12" s="33"/>
      <c r="BE12" s="33"/>
      <c r="BF12" s="178"/>
      <c r="BG12" s="178"/>
      <c r="BH12" s="178"/>
      <c r="BI12" s="178"/>
      <c r="BJ12" s="178"/>
      <c r="BK12" s="1452" t="str">
        <f>IF('共通事項入力Sheet'!J5="","",'共通事項入力Sheet'!J5)</f>
        <v>厚木市役所　第２庁舎</v>
      </c>
      <c r="BL12" s="1452"/>
      <c r="BM12" s="1452"/>
      <c r="BN12" s="1452"/>
      <c r="BO12" s="1452"/>
      <c r="BP12" s="1452"/>
      <c r="BQ12" s="1452"/>
      <c r="BR12" s="1452"/>
      <c r="BS12" s="1452"/>
      <c r="BT12" s="1452"/>
      <c r="BU12" s="1452"/>
      <c r="BV12" s="1452"/>
      <c r="BW12" s="1452"/>
      <c r="BX12" s="1452"/>
      <c r="BY12" s="1452"/>
      <c r="BZ12" s="1452"/>
      <c r="CA12" s="1452"/>
      <c r="CB12" s="1452"/>
      <c r="CC12" s="1452"/>
      <c r="CD12" s="1452"/>
      <c r="CE12" s="1452"/>
      <c r="CF12" s="1452"/>
      <c r="CG12" s="1452"/>
      <c r="CH12" s="1452"/>
      <c r="CI12" s="1452"/>
      <c r="CJ12" s="1452"/>
      <c r="CK12" s="1452"/>
      <c r="CL12" s="1452"/>
      <c r="CM12" s="1452"/>
      <c r="CN12" s="1452"/>
      <c r="CO12" s="1452"/>
      <c r="CP12" s="1452"/>
      <c r="CQ12" s="1452"/>
      <c r="CR12" s="1452"/>
      <c r="CS12" s="1452"/>
      <c r="CT12" s="1452"/>
      <c r="CU12" s="109"/>
      <c r="CV12" s="109"/>
      <c r="CW12" s="109"/>
      <c r="CX12" s="109"/>
      <c r="CY12" s="111"/>
    </row>
    <row r="13" spans="2:103" ht="15" customHeight="1">
      <c r="B13" s="177"/>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454" t="s">
        <v>616</v>
      </c>
      <c r="AV13" s="1454"/>
      <c r="AW13" s="1454"/>
      <c r="AX13" s="1454"/>
      <c r="AY13" s="1454"/>
      <c r="AZ13" s="1454"/>
      <c r="BA13" s="1454"/>
      <c r="BB13" s="1454"/>
      <c r="BC13" s="1454"/>
      <c r="BD13" s="1454"/>
      <c r="BE13" s="1454"/>
      <c r="BF13" s="1454"/>
      <c r="BG13" s="1454"/>
      <c r="BH13" s="1454"/>
      <c r="BI13" s="1454"/>
      <c r="BJ13" s="33"/>
      <c r="BK13" s="1360" t="str">
        <f>IF('共通事項入力Sheet'!J6="","",'共通事項入力Sheet'!J6)</f>
        <v>株式会社　厚 木 建 設</v>
      </c>
      <c r="BL13" s="1360"/>
      <c r="BM13" s="1360"/>
      <c r="BN13" s="1360"/>
      <c r="BO13" s="1360"/>
      <c r="BP13" s="1360"/>
      <c r="BQ13" s="1360"/>
      <c r="BR13" s="1360"/>
      <c r="BS13" s="1360"/>
      <c r="BT13" s="1360"/>
      <c r="BU13" s="1360"/>
      <c r="BV13" s="1360"/>
      <c r="BW13" s="1360"/>
      <c r="BX13" s="1360"/>
      <c r="BY13" s="1360"/>
      <c r="BZ13" s="1360"/>
      <c r="CA13" s="1360"/>
      <c r="CB13" s="1360"/>
      <c r="CC13" s="1360"/>
      <c r="CD13" s="1360"/>
      <c r="CE13" s="1360"/>
      <c r="CF13" s="1360"/>
      <c r="CG13" s="1360"/>
      <c r="CH13" s="1360"/>
      <c r="CI13" s="1360"/>
      <c r="CJ13" s="1360"/>
      <c r="CK13" s="1360"/>
      <c r="CL13" s="1360"/>
      <c r="CM13" s="1360"/>
      <c r="CN13" s="1360"/>
      <c r="CO13" s="1360"/>
      <c r="CP13" s="1360"/>
      <c r="CQ13" s="1360"/>
      <c r="CR13" s="1360"/>
      <c r="CS13" s="1360"/>
      <c r="CT13" s="1360"/>
      <c r="CU13" s="109"/>
      <c r="CV13" s="109"/>
      <c r="CW13" s="109"/>
      <c r="CX13" s="109"/>
      <c r="CY13" s="111"/>
    </row>
    <row r="14" spans="2:103" ht="15" customHeight="1">
      <c r="B14" s="17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455" t="s">
        <v>625</v>
      </c>
      <c r="AV14" s="1455"/>
      <c r="AW14" s="1455"/>
      <c r="AX14" s="1455"/>
      <c r="AY14" s="1455"/>
      <c r="AZ14" s="1455"/>
      <c r="BA14" s="1455"/>
      <c r="BB14" s="1455"/>
      <c r="BC14" s="1455"/>
      <c r="BD14" s="1455"/>
      <c r="BE14" s="1455"/>
      <c r="BF14" s="1455"/>
      <c r="BG14" s="1455"/>
      <c r="BH14" s="1455"/>
      <c r="BI14" s="1455"/>
      <c r="BJ14" s="109"/>
      <c r="BK14" s="1360" t="str">
        <f>IF('共通事項入力Sheet'!J7="","",'共通事項入力Sheet'!J7)</f>
        <v>代表取締役　厚 木 一 郎</v>
      </c>
      <c r="BL14" s="1360"/>
      <c r="BM14" s="1360"/>
      <c r="BN14" s="1360"/>
      <c r="BO14" s="1360"/>
      <c r="BP14" s="1360"/>
      <c r="BQ14" s="1360"/>
      <c r="BR14" s="1360"/>
      <c r="BS14" s="1360"/>
      <c r="BT14" s="1360"/>
      <c r="BU14" s="1360"/>
      <c r="BV14" s="1360"/>
      <c r="BW14" s="1360"/>
      <c r="BX14" s="1360"/>
      <c r="BY14" s="1360"/>
      <c r="BZ14" s="1360"/>
      <c r="CA14" s="1360"/>
      <c r="CB14" s="1360"/>
      <c r="CC14" s="1360"/>
      <c r="CD14" s="1360"/>
      <c r="CE14" s="1360"/>
      <c r="CF14" s="1360"/>
      <c r="CG14" s="1360"/>
      <c r="CH14" s="1360"/>
      <c r="CI14" s="1360"/>
      <c r="CJ14" s="1360"/>
      <c r="CK14" s="1360"/>
      <c r="CL14" s="1360"/>
      <c r="CM14" s="1360"/>
      <c r="CN14" s="1360"/>
      <c r="CO14" s="1360"/>
      <c r="CP14" s="1360"/>
      <c r="CQ14" s="1360"/>
      <c r="CR14" s="1360"/>
      <c r="CS14" s="1360"/>
      <c r="CT14" s="1360"/>
      <c r="CU14" s="109"/>
      <c r="CV14" s="708"/>
      <c r="CW14" s="708"/>
      <c r="CX14" s="708"/>
      <c r="CY14" s="111"/>
    </row>
    <row r="15" spans="2:103" ht="9.75" customHeight="1">
      <c r="B15" s="177"/>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11"/>
    </row>
    <row r="16" spans="2:103" ht="9.75" customHeight="1">
      <c r="B16" s="177"/>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11"/>
    </row>
    <row r="17" spans="2:103" ht="12.75" customHeight="1">
      <c r="B17" s="177"/>
      <c r="C17" s="109"/>
      <c r="D17" s="109"/>
      <c r="E17" s="109"/>
      <c r="F17" s="109"/>
      <c r="G17" s="109"/>
      <c r="H17" s="1464" t="s">
        <v>117</v>
      </c>
      <c r="I17" s="1464"/>
      <c r="J17" s="1464"/>
      <c r="K17" s="1464"/>
      <c r="L17" s="1464"/>
      <c r="M17" s="1464"/>
      <c r="N17" s="1464"/>
      <c r="O17" s="1464"/>
      <c r="P17" s="1464"/>
      <c r="Q17" s="1464"/>
      <c r="R17" s="1464"/>
      <c r="S17" s="1464"/>
      <c r="T17" s="1464"/>
      <c r="U17" s="1464"/>
      <c r="V17" s="1464"/>
      <c r="W17" s="1464"/>
      <c r="X17" s="1464"/>
      <c r="Y17" s="1464"/>
      <c r="Z17" s="1464"/>
      <c r="AA17" s="1464"/>
      <c r="AB17" s="1464"/>
      <c r="AC17" s="1464"/>
      <c r="AD17" s="1464"/>
      <c r="AE17" s="1464"/>
      <c r="AF17" s="1464"/>
      <c r="AG17" s="1464"/>
      <c r="AH17" s="1464"/>
      <c r="AI17" s="1464"/>
      <c r="AJ17" s="1464"/>
      <c r="AK17" s="1464"/>
      <c r="AL17" s="1464"/>
      <c r="AM17" s="1464"/>
      <c r="AN17" s="1464"/>
      <c r="AO17" s="1464"/>
      <c r="AP17" s="1464"/>
      <c r="AQ17" s="1464"/>
      <c r="AR17" s="1464"/>
      <c r="AS17" s="1464"/>
      <c r="AT17" s="1464"/>
      <c r="AU17" s="1464"/>
      <c r="AV17" s="1464"/>
      <c r="AW17" s="1464"/>
      <c r="AX17" s="1464"/>
      <c r="AY17" s="1464"/>
      <c r="AZ17" s="1464"/>
      <c r="BA17" s="1464"/>
      <c r="BB17" s="1464"/>
      <c r="BC17" s="1464"/>
      <c r="BD17" s="1464"/>
      <c r="BE17" s="1464"/>
      <c r="BF17" s="1464"/>
      <c r="BG17" s="1464"/>
      <c r="BH17" s="1464"/>
      <c r="BI17" s="1464"/>
      <c r="BJ17" s="1464"/>
      <c r="BK17" s="1464"/>
      <c r="BL17" s="1464"/>
      <c r="BM17" s="1464"/>
      <c r="BN17" s="1464"/>
      <c r="BO17" s="1464"/>
      <c r="BP17" s="1464"/>
      <c r="BQ17" s="1464"/>
      <c r="BR17" s="1464"/>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11"/>
    </row>
    <row r="18" spans="2:103" ht="9.75" customHeight="1">
      <c r="B18" s="16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3"/>
    </row>
    <row r="19" spans="2:103" ht="9.75" customHeight="1">
      <c r="B19" s="177"/>
      <c r="C19" s="1460">
        <v>1</v>
      </c>
      <c r="D19" s="1460"/>
      <c r="E19" s="1460"/>
      <c r="F19" s="109"/>
      <c r="G19" s="707" t="s">
        <v>29</v>
      </c>
      <c r="H19" s="707"/>
      <c r="I19" s="707"/>
      <c r="J19" s="707"/>
      <c r="K19" s="707"/>
      <c r="L19" s="707"/>
      <c r="M19" s="707"/>
      <c r="N19" s="707"/>
      <c r="O19" s="707"/>
      <c r="P19" s="707"/>
      <c r="Q19" s="707"/>
      <c r="R19" s="707"/>
      <c r="S19" s="707"/>
      <c r="T19" s="707"/>
      <c r="U19" s="707"/>
      <c r="V19" s="707"/>
      <c r="W19" s="707"/>
      <c r="X19" s="707"/>
      <c r="Y19" s="162"/>
      <c r="Z19" s="159"/>
      <c r="AA19" s="1432" t="str">
        <f>'共通事項入力Sheet'!J9</f>
        <v>厚木市庁舎改修工事</v>
      </c>
      <c r="AB19" s="1432"/>
      <c r="AC19" s="1432"/>
      <c r="AD19" s="1432"/>
      <c r="AE19" s="1432"/>
      <c r="AF19" s="1432"/>
      <c r="AG19" s="1432"/>
      <c r="AH19" s="1432"/>
      <c r="AI19" s="1432"/>
      <c r="AJ19" s="1432"/>
      <c r="AK19" s="1432"/>
      <c r="AL19" s="1432"/>
      <c r="AM19" s="1432"/>
      <c r="AN19" s="1432"/>
      <c r="AO19" s="1432"/>
      <c r="AP19" s="1432"/>
      <c r="AQ19" s="1432"/>
      <c r="AR19" s="1432"/>
      <c r="AS19" s="1432"/>
      <c r="AT19" s="1432"/>
      <c r="AU19" s="1432"/>
      <c r="AV19" s="1432"/>
      <c r="AW19" s="1432"/>
      <c r="AX19" s="1432"/>
      <c r="AY19" s="1432"/>
      <c r="AZ19" s="1432"/>
      <c r="BA19" s="1432"/>
      <c r="BB19" s="1432"/>
      <c r="BC19" s="1432"/>
      <c r="BD19" s="1432"/>
      <c r="BE19" s="1432"/>
      <c r="BF19" s="1432"/>
      <c r="BG19" s="1432"/>
      <c r="BH19" s="1432"/>
      <c r="BI19" s="1432"/>
      <c r="BJ19" s="1432"/>
      <c r="BK19" s="1432"/>
      <c r="BL19" s="1432"/>
      <c r="BM19" s="1432"/>
      <c r="BN19" s="1432"/>
      <c r="BO19" s="1432"/>
      <c r="BP19" s="1432"/>
      <c r="BQ19" s="1432"/>
      <c r="BR19" s="1432"/>
      <c r="BS19" s="1432"/>
      <c r="BT19" s="1432"/>
      <c r="BU19" s="1432"/>
      <c r="BV19" s="1432"/>
      <c r="BW19" s="1432"/>
      <c r="BX19" s="1432"/>
      <c r="BY19" s="1432"/>
      <c r="BZ19" s="1432"/>
      <c r="CA19" s="1432"/>
      <c r="CB19" s="1432"/>
      <c r="CC19" s="1432"/>
      <c r="CD19" s="1432"/>
      <c r="CE19" s="1432"/>
      <c r="CF19" s="1432"/>
      <c r="CG19" s="1432"/>
      <c r="CH19" s="1432"/>
      <c r="CI19" s="1432"/>
      <c r="CJ19" s="1432"/>
      <c r="CK19" s="1432"/>
      <c r="CL19" s="1432"/>
      <c r="CM19" s="1432"/>
      <c r="CN19" s="1432"/>
      <c r="CO19" s="1432"/>
      <c r="CP19" s="1432"/>
      <c r="CQ19" s="1432"/>
      <c r="CR19" s="160"/>
      <c r="CS19" s="160"/>
      <c r="CT19" s="160"/>
      <c r="CU19" s="160"/>
      <c r="CV19" s="160"/>
      <c r="CW19" s="160"/>
      <c r="CX19" s="160"/>
      <c r="CY19" s="162"/>
    </row>
    <row r="20" spans="2:103" ht="15.75" customHeight="1">
      <c r="B20" s="177"/>
      <c r="C20" s="1461"/>
      <c r="D20" s="1461"/>
      <c r="E20" s="1461"/>
      <c r="F20" s="108"/>
      <c r="G20" s="708"/>
      <c r="H20" s="708"/>
      <c r="I20" s="708"/>
      <c r="J20" s="708"/>
      <c r="K20" s="708"/>
      <c r="L20" s="708"/>
      <c r="M20" s="708"/>
      <c r="N20" s="708"/>
      <c r="O20" s="708"/>
      <c r="P20" s="708"/>
      <c r="Q20" s="708"/>
      <c r="R20" s="708"/>
      <c r="S20" s="708"/>
      <c r="T20" s="708"/>
      <c r="U20" s="708"/>
      <c r="V20" s="708"/>
      <c r="W20" s="708"/>
      <c r="X20" s="708"/>
      <c r="Y20" s="111"/>
      <c r="Z20" s="177"/>
      <c r="AA20" s="1426"/>
      <c r="AB20" s="1426"/>
      <c r="AC20" s="1426"/>
      <c r="AD20" s="1426"/>
      <c r="AE20" s="1426"/>
      <c r="AF20" s="1426"/>
      <c r="AG20" s="1426"/>
      <c r="AH20" s="1426"/>
      <c r="AI20" s="1426"/>
      <c r="AJ20" s="1426"/>
      <c r="AK20" s="1426"/>
      <c r="AL20" s="1426"/>
      <c r="AM20" s="1426"/>
      <c r="AN20" s="1426"/>
      <c r="AO20" s="1426"/>
      <c r="AP20" s="1426"/>
      <c r="AQ20" s="1426"/>
      <c r="AR20" s="1426"/>
      <c r="AS20" s="1426"/>
      <c r="AT20" s="1426"/>
      <c r="AU20" s="1426"/>
      <c r="AV20" s="1426"/>
      <c r="AW20" s="1426"/>
      <c r="AX20" s="1426"/>
      <c r="AY20" s="1426"/>
      <c r="AZ20" s="1426"/>
      <c r="BA20" s="1426"/>
      <c r="BB20" s="1426"/>
      <c r="BC20" s="1426"/>
      <c r="BD20" s="1426"/>
      <c r="BE20" s="1426"/>
      <c r="BF20" s="1426"/>
      <c r="BG20" s="1426"/>
      <c r="BH20" s="1426"/>
      <c r="BI20" s="1426"/>
      <c r="BJ20" s="1426"/>
      <c r="BK20" s="1426"/>
      <c r="BL20" s="1426"/>
      <c r="BM20" s="1426"/>
      <c r="BN20" s="1426"/>
      <c r="BO20" s="1426"/>
      <c r="BP20" s="1426"/>
      <c r="BQ20" s="1426"/>
      <c r="BR20" s="1426"/>
      <c r="BS20" s="1426"/>
      <c r="BT20" s="1426"/>
      <c r="BU20" s="1426"/>
      <c r="BV20" s="1426"/>
      <c r="BW20" s="1426"/>
      <c r="BX20" s="1426"/>
      <c r="BY20" s="1426"/>
      <c r="BZ20" s="1426"/>
      <c r="CA20" s="1426"/>
      <c r="CB20" s="1426"/>
      <c r="CC20" s="1426"/>
      <c r="CD20" s="1426"/>
      <c r="CE20" s="1426"/>
      <c r="CF20" s="1426"/>
      <c r="CG20" s="1426"/>
      <c r="CH20" s="1426"/>
      <c r="CI20" s="1426"/>
      <c r="CJ20" s="1426"/>
      <c r="CK20" s="1426"/>
      <c r="CL20" s="1426"/>
      <c r="CM20" s="1426"/>
      <c r="CN20" s="1426"/>
      <c r="CO20" s="1426"/>
      <c r="CP20" s="1426"/>
      <c r="CQ20" s="1426"/>
      <c r="CR20" s="109"/>
      <c r="CS20" s="109"/>
      <c r="CT20" s="109"/>
      <c r="CU20" s="109"/>
      <c r="CV20" s="109"/>
      <c r="CW20" s="109"/>
      <c r="CX20" s="109"/>
      <c r="CY20" s="111"/>
    </row>
    <row r="21" spans="2:103" ht="9.75" customHeight="1">
      <c r="B21" s="161"/>
      <c r="C21" s="1462"/>
      <c r="D21" s="1462"/>
      <c r="E21" s="1462"/>
      <c r="F21" s="112"/>
      <c r="G21" s="709"/>
      <c r="H21" s="709"/>
      <c r="I21" s="709"/>
      <c r="J21" s="709"/>
      <c r="K21" s="709"/>
      <c r="L21" s="709"/>
      <c r="M21" s="709"/>
      <c r="N21" s="709"/>
      <c r="O21" s="709"/>
      <c r="P21" s="709"/>
      <c r="Q21" s="709"/>
      <c r="R21" s="709"/>
      <c r="S21" s="709"/>
      <c r="T21" s="709"/>
      <c r="U21" s="709"/>
      <c r="V21" s="709"/>
      <c r="W21" s="709"/>
      <c r="X21" s="709"/>
      <c r="Y21" s="113"/>
      <c r="Z21" s="161"/>
      <c r="AA21" s="1433"/>
      <c r="AB21" s="1433"/>
      <c r="AC21" s="1433"/>
      <c r="AD21" s="1433"/>
      <c r="AE21" s="1433"/>
      <c r="AF21" s="1433"/>
      <c r="AG21" s="1433"/>
      <c r="AH21" s="1433"/>
      <c r="AI21" s="1433"/>
      <c r="AJ21" s="1433"/>
      <c r="AK21" s="1433"/>
      <c r="AL21" s="1433"/>
      <c r="AM21" s="1433"/>
      <c r="AN21" s="1433"/>
      <c r="AO21" s="1433"/>
      <c r="AP21" s="1433"/>
      <c r="AQ21" s="1433"/>
      <c r="AR21" s="1433"/>
      <c r="AS21" s="1433"/>
      <c r="AT21" s="1433"/>
      <c r="AU21" s="1433"/>
      <c r="AV21" s="1433"/>
      <c r="AW21" s="1433"/>
      <c r="AX21" s="1433"/>
      <c r="AY21" s="1433"/>
      <c r="AZ21" s="1433"/>
      <c r="BA21" s="1433"/>
      <c r="BB21" s="1433"/>
      <c r="BC21" s="1433"/>
      <c r="BD21" s="1433"/>
      <c r="BE21" s="1433"/>
      <c r="BF21" s="1433"/>
      <c r="BG21" s="1433"/>
      <c r="BH21" s="1433"/>
      <c r="BI21" s="1433"/>
      <c r="BJ21" s="1433"/>
      <c r="BK21" s="1433"/>
      <c r="BL21" s="1433"/>
      <c r="BM21" s="1433"/>
      <c r="BN21" s="1433"/>
      <c r="BO21" s="1433"/>
      <c r="BP21" s="1433"/>
      <c r="BQ21" s="1433"/>
      <c r="BR21" s="1433"/>
      <c r="BS21" s="1433"/>
      <c r="BT21" s="1433"/>
      <c r="BU21" s="1433"/>
      <c r="BV21" s="1433"/>
      <c r="BW21" s="1433"/>
      <c r="BX21" s="1433"/>
      <c r="BY21" s="1433"/>
      <c r="BZ21" s="1433"/>
      <c r="CA21" s="1433"/>
      <c r="CB21" s="1433"/>
      <c r="CC21" s="1433"/>
      <c r="CD21" s="1433"/>
      <c r="CE21" s="1433"/>
      <c r="CF21" s="1433"/>
      <c r="CG21" s="1433"/>
      <c r="CH21" s="1433"/>
      <c r="CI21" s="1433"/>
      <c r="CJ21" s="1433"/>
      <c r="CK21" s="1433"/>
      <c r="CL21" s="1433"/>
      <c r="CM21" s="1433"/>
      <c r="CN21" s="1433"/>
      <c r="CO21" s="1433"/>
      <c r="CP21" s="1433"/>
      <c r="CQ21" s="1433"/>
      <c r="CR21" s="112"/>
      <c r="CS21" s="112"/>
      <c r="CT21" s="112"/>
      <c r="CU21" s="112"/>
      <c r="CV21" s="112"/>
      <c r="CW21" s="112"/>
      <c r="CX21" s="112"/>
      <c r="CY21" s="113"/>
    </row>
    <row r="22" spans="2:103" ht="9.75" customHeight="1">
      <c r="B22" s="177"/>
      <c r="C22" s="1460" t="s">
        <v>51</v>
      </c>
      <c r="D22" s="1460"/>
      <c r="E22" s="1460"/>
      <c r="F22" s="109"/>
      <c r="G22" s="707" t="s">
        <v>118</v>
      </c>
      <c r="H22" s="707"/>
      <c r="I22" s="707"/>
      <c r="J22" s="707"/>
      <c r="K22" s="707"/>
      <c r="L22" s="707"/>
      <c r="M22" s="707"/>
      <c r="N22" s="707"/>
      <c r="O22" s="707"/>
      <c r="P22" s="707"/>
      <c r="Q22" s="707"/>
      <c r="R22" s="707"/>
      <c r="S22" s="707"/>
      <c r="T22" s="707"/>
      <c r="U22" s="707"/>
      <c r="V22" s="707"/>
      <c r="W22" s="707"/>
      <c r="X22" s="707"/>
      <c r="Y22" s="111"/>
      <c r="Z22" s="159"/>
      <c r="AA22" s="707" t="s">
        <v>598</v>
      </c>
      <c r="AB22" s="707"/>
      <c r="AC22" s="707"/>
      <c r="AD22" s="707"/>
      <c r="AE22" s="707"/>
      <c r="AF22" s="707"/>
      <c r="AG22" s="1456"/>
      <c r="AH22" s="1456"/>
      <c r="AI22" s="1456"/>
      <c r="AJ22" s="1456"/>
      <c r="AK22" s="648" t="s">
        <v>26</v>
      </c>
      <c r="AL22" s="648"/>
      <c r="AM22" s="648"/>
      <c r="AN22" s="648"/>
      <c r="AO22" s="1456"/>
      <c r="AP22" s="1456"/>
      <c r="AQ22" s="1456"/>
      <c r="AR22" s="1456"/>
      <c r="AS22" s="648" t="s">
        <v>27</v>
      </c>
      <c r="AT22" s="648"/>
      <c r="AU22" s="648"/>
      <c r="AV22" s="648"/>
      <c r="AW22" s="1456"/>
      <c r="AX22" s="1456"/>
      <c r="AY22" s="1456"/>
      <c r="AZ22" s="1456"/>
      <c r="BA22" s="648" t="s">
        <v>28</v>
      </c>
      <c r="BB22" s="648"/>
      <c r="BC22" s="648"/>
      <c r="BD22" s="648"/>
      <c r="BE22" s="707" t="s">
        <v>76</v>
      </c>
      <c r="BF22" s="707"/>
      <c r="BG22" s="707"/>
      <c r="BH22" s="1104"/>
      <c r="BI22" s="1104"/>
      <c r="BJ22" s="1104"/>
      <c r="BK22" s="1104"/>
      <c r="BL22" s="648" t="s">
        <v>77</v>
      </c>
      <c r="BM22" s="648"/>
      <c r="BN22" s="648"/>
      <c r="BO22" s="160"/>
      <c r="BP22" s="160"/>
      <c r="BQ22" s="160"/>
      <c r="BR22" s="160"/>
      <c r="BS22" s="648" t="s">
        <v>119</v>
      </c>
      <c r="BT22" s="648"/>
      <c r="BU22" s="648"/>
      <c r="BV22" s="648"/>
      <c r="BW22" s="648"/>
      <c r="BX22" s="160"/>
      <c r="BY22" s="160"/>
      <c r="BZ22" s="160"/>
      <c r="CA22" s="160"/>
      <c r="CB22" s="160"/>
      <c r="CC22" s="648" t="s">
        <v>120</v>
      </c>
      <c r="CD22" s="648"/>
      <c r="CE22" s="648"/>
      <c r="CF22" s="648"/>
      <c r="CG22" s="648"/>
      <c r="CH22" s="160"/>
      <c r="CI22" s="1456"/>
      <c r="CJ22" s="1456"/>
      <c r="CK22" s="1456"/>
      <c r="CL22" s="1456"/>
      <c r="CM22" s="648" t="s">
        <v>121</v>
      </c>
      <c r="CN22" s="648"/>
      <c r="CO22" s="648"/>
      <c r="CP22" s="648"/>
      <c r="CQ22" s="1456"/>
      <c r="CR22" s="1456"/>
      <c r="CS22" s="1456"/>
      <c r="CT22" s="1456"/>
      <c r="CU22" s="648" t="s">
        <v>122</v>
      </c>
      <c r="CV22" s="648"/>
      <c r="CW22" s="648"/>
      <c r="CX22" s="648"/>
      <c r="CY22" s="162"/>
    </row>
    <row r="23" spans="2:103" ht="15.75" customHeight="1">
      <c r="B23" s="177"/>
      <c r="C23" s="1461"/>
      <c r="D23" s="1461"/>
      <c r="E23" s="1461"/>
      <c r="F23" s="108"/>
      <c r="G23" s="708"/>
      <c r="H23" s="708"/>
      <c r="I23" s="708"/>
      <c r="J23" s="708"/>
      <c r="K23" s="708"/>
      <c r="L23" s="708"/>
      <c r="M23" s="708"/>
      <c r="N23" s="708"/>
      <c r="O23" s="708"/>
      <c r="P23" s="708"/>
      <c r="Q23" s="708"/>
      <c r="R23" s="708"/>
      <c r="S23" s="708"/>
      <c r="T23" s="708"/>
      <c r="U23" s="708"/>
      <c r="V23" s="708"/>
      <c r="W23" s="708"/>
      <c r="X23" s="708"/>
      <c r="Y23" s="111"/>
      <c r="Z23" s="177"/>
      <c r="AA23" s="708"/>
      <c r="AB23" s="708"/>
      <c r="AC23" s="708"/>
      <c r="AD23" s="708"/>
      <c r="AE23" s="708"/>
      <c r="AF23" s="708"/>
      <c r="AG23" s="1457"/>
      <c r="AH23" s="1457"/>
      <c r="AI23" s="1457"/>
      <c r="AJ23" s="1457"/>
      <c r="AK23" s="719"/>
      <c r="AL23" s="719"/>
      <c r="AM23" s="719"/>
      <c r="AN23" s="719"/>
      <c r="AO23" s="1457"/>
      <c r="AP23" s="1457"/>
      <c r="AQ23" s="1457"/>
      <c r="AR23" s="1457"/>
      <c r="AS23" s="719"/>
      <c r="AT23" s="719"/>
      <c r="AU23" s="719"/>
      <c r="AV23" s="719"/>
      <c r="AW23" s="1457"/>
      <c r="AX23" s="1457"/>
      <c r="AY23" s="1457"/>
      <c r="AZ23" s="1457"/>
      <c r="BA23" s="719"/>
      <c r="BB23" s="719"/>
      <c r="BC23" s="719"/>
      <c r="BD23" s="719"/>
      <c r="BE23" s="708"/>
      <c r="BF23" s="708"/>
      <c r="BG23" s="708"/>
      <c r="BH23" s="1262"/>
      <c r="BI23" s="1262"/>
      <c r="BJ23" s="1262"/>
      <c r="BK23" s="1262"/>
      <c r="BL23" s="719"/>
      <c r="BM23" s="719"/>
      <c r="BN23" s="719"/>
      <c r="BO23" s="179"/>
      <c r="BP23" s="179"/>
      <c r="BQ23" s="179"/>
      <c r="BR23" s="179"/>
      <c r="BS23" s="719"/>
      <c r="BT23" s="719"/>
      <c r="BU23" s="719"/>
      <c r="BV23" s="719"/>
      <c r="BW23" s="719"/>
      <c r="BX23" s="179"/>
      <c r="BY23" s="179"/>
      <c r="BZ23" s="179"/>
      <c r="CA23" s="108"/>
      <c r="CB23" s="108"/>
      <c r="CC23" s="719"/>
      <c r="CD23" s="719"/>
      <c r="CE23" s="719"/>
      <c r="CF23" s="719"/>
      <c r="CG23" s="719"/>
      <c r="CH23" s="179"/>
      <c r="CI23" s="1457"/>
      <c r="CJ23" s="1457"/>
      <c r="CK23" s="1457"/>
      <c r="CL23" s="1457"/>
      <c r="CM23" s="719"/>
      <c r="CN23" s="719"/>
      <c r="CO23" s="719"/>
      <c r="CP23" s="719"/>
      <c r="CQ23" s="1457"/>
      <c r="CR23" s="1457"/>
      <c r="CS23" s="1457"/>
      <c r="CT23" s="1457"/>
      <c r="CU23" s="719"/>
      <c r="CV23" s="719"/>
      <c r="CW23" s="719"/>
      <c r="CX23" s="719"/>
      <c r="CY23" s="111"/>
    </row>
    <row r="24" spans="2:103" ht="9.75" customHeight="1">
      <c r="B24" s="161"/>
      <c r="C24" s="1462"/>
      <c r="D24" s="1462"/>
      <c r="E24" s="1462"/>
      <c r="F24" s="112"/>
      <c r="G24" s="709"/>
      <c r="H24" s="709"/>
      <c r="I24" s="709"/>
      <c r="J24" s="709"/>
      <c r="K24" s="709"/>
      <c r="L24" s="709"/>
      <c r="M24" s="709"/>
      <c r="N24" s="709"/>
      <c r="O24" s="709"/>
      <c r="P24" s="709"/>
      <c r="Q24" s="709"/>
      <c r="R24" s="709"/>
      <c r="S24" s="709"/>
      <c r="T24" s="709"/>
      <c r="U24" s="709"/>
      <c r="V24" s="709"/>
      <c r="W24" s="709"/>
      <c r="X24" s="709"/>
      <c r="Y24" s="113"/>
      <c r="Z24" s="161"/>
      <c r="AA24" s="709"/>
      <c r="AB24" s="709"/>
      <c r="AC24" s="709"/>
      <c r="AD24" s="709"/>
      <c r="AE24" s="709"/>
      <c r="AF24" s="709"/>
      <c r="AG24" s="1458"/>
      <c r="AH24" s="1458"/>
      <c r="AI24" s="1458"/>
      <c r="AJ24" s="1458"/>
      <c r="AK24" s="649"/>
      <c r="AL24" s="649"/>
      <c r="AM24" s="649"/>
      <c r="AN24" s="649"/>
      <c r="AO24" s="1458"/>
      <c r="AP24" s="1458"/>
      <c r="AQ24" s="1458"/>
      <c r="AR24" s="1458"/>
      <c r="AS24" s="649"/>
      <c r="AT24" s="649"/>
      <c r="AU24" s="649"/>
      <c r="AV24" s="649"/>
      <c r="AW24" s="1458"/>
      <c r="AX24" s="1458"/>
      <c r="AY24" s="1458"/>
      <c r="AZ24" s="1458"/>
      <c r="BA24" s="649"/>
      <c r="BB24" s="649"/>
      <c r="BC24" s="649"/>
      <c r="BD24" s="649"/>
      <c r="BE24" s="709"/>
      <c r="BF24" s="709"/>
      <c r="BG24" s="709"/>
      <c r="BH24" s="1114"/>
      <c r="BI24" s="1114"/>
      <c r="BJ24" s="1114"/>
      <c r="BK24" s="1114"/>
      <c r="BL24" s="649"/>
      <c r="BM24" s="649"/>
      <c r="BN24" s="649"/>
      <c r="BO24" s="112"/>
      <c r="BP24" s="112"/>
      <c r="BQ24" s="112"/>
      <c r="BR24" s="112"/>
      <c r="BS24" s="649"/>
      <c r="BT24" s="649"/>
      <c r="BU24" s="649"/>
      <c r="BV24" s="649"/>
      <c r="BW24" s="649"/>
      <c r="BX24" s="112"/>
      <c r="BY24" s="112"/>
      <c r="BZ24" s="112"/>
      <c r="CA24" s="112"/>
      <c r="CB24" s="112"/>
      <c r="CC24" s="649"/>
      <c r="CD24" s="649"/>
      <c r="CE24" s="649"/>
      <c r="CF24" s="649"/>
      <c r="CG24" s="649"/>
      <c r="CH24" s="112"/>
      <c r="CI24" s="1458"/>
      <c r="CJ24" s="1458"/>
      <c r="CK24" s="1458"/>
      <c r="CL24" s="1458"/>
      <c r="CM24" s="649"/>
      <c r="CN24" s="649"/>
      <c r="CO24" s="649"/>
      <c r="CP24" s="649"/>
      <c r="CQ24" s="1458"/>
      <c r="CR24" s="1458"/>
      <c r="CS24" s="1458"/>
      <c r="CT24" s="1458"/>
      <c r="CU24" s="649"/>
      <c r="CV24" s="649"/>
      <c r="CW24" s="649"/>
      <c r="CX24" s="649"/>
      <c r="CY24" s="113"/>
    </row>
    <row r="25" spans="2:103" ht="9.75" customHeight="1">
      <c r="B25" s="177"/>
      <c r="C25" s="1460" t="s">
        <v>53</v>
      </c>
      <c r="D25" s="1460"/>
      <c r="E25" s="1460"/>
      <c r="F25" s="109"/>
      <c r="G25" s="707" t="s">
        <v>123</v>
      </c>
      <c r="H25" s="707"/>
      <c r="I25" s="707"/>
      <c r="J25" s="707"/>
      <c r="K25" s="707"/>
      <c r="L25" s="707"/>
      <c r="M25" s="707"/>
      <c r="N25" s="707"/>
      <c r="O25" s="707"/>
      <c r="P25" s="707"/>
      <c r="Q25" s="707"/>
      <c r="R25" s="707"/>
      <c r="S25" s="707"/>
      <c r="T25" s="707"/>
      <c r="U25" s="707"/>
      <c r="V25" s="707"/>
      <c r="W25" s="707"/>
      <c r="X25" s="707"/>
      <c r="Y25" s="111"/>
      <c r="Z25" s="159"/>
      <c r="AA25" s="986"/>
      <c r="AB25" s="986"/>
      <c r="AC25" s="986"/>
      <c r="AD25" s="986"/>
      <c r="AE25" s="986"/>
      <c r="AF25" s="986"/>
      <c r="AG25" s="986"/>
      <c r="AH25" s="986"/>
      <c r="AI25" s="986"/>
      <c r="AJ25" s="986"/>
      <c r="AK25" s="986"/>
      <c r="AL25" s="986"/>
      <c r="AM25" s="986"/>
      <c r="AN25" s="986"/>
      <c r="AO25" s="986"/>
      <c r="AP25" s="986"/>
      <c r="AQ25" s="986"/>
      <c r="AR25" s="986"/>
      <c r="AS25" s="986"/>
      <c r="AT25" s="986"/>
      <c r="AU25" s="986"/>
      <c r="AV25" s="986"/>
      <c r="AW25" s="986"/>
      <c r="AX25" s="986"/>
      <c r="AY25" s="986"/>
      <c r="AZ25" s="986"/>
      <c r="BA25" s="986"/>
      <c r="BB25" s="986"/>
      <c r="BC25" s="986"/>
      <c r="BD25" s="986"/>
      <c r="BE25" s="986"/>
      <c r="BF25" s="986"/>
      <c r="BG25" s="986"/>
      <c r="BH25" s="986"/>
      <c r="BI25" s="986"/>
      <c r="BJ25" s="986"/>
      <c r="BK25" s="986"/>
      <c r="BL25" s="986"/>
      <c r="BM25" s="986"/>
      <c r="BN25" s="986"/>
      <c r="BO25" s="986"/>
      <c r="BP25" s="986"/>
      <c r="BQ25" s="986"/>
      <c r="BR25" s="986"/>
      <c r="BS25" s="986"/>
      <c r="BT25" s="986"/>
      <c r="BU25" s="986"/>
      <c r="BV25" s="986"/>
      <c r="BW25" s="986"/>
      <c r="BX25" s="986"/>
      <c r="BY25" s="986"/>
      <c r="BZ25" s="986"/>
      <c r="CA25" s="986"/>
      <c r="CB25" s="986"/>
      <c r="CC25" s="986"/>
      <c r="CD25" s="986"/>
      <c r="CE25" s="986"/>
      <c r="CF25" s="986"/>
      <c r="CG25" s="986"/>
      <c r="CH25" s="986"/>
      <c r="CI25" s="986"/>
      <c r="CJ25" s="986"/>
      <c r="CK25" s="986"/>
      <c r="CL25" s="986"/>
      <c r="CM25" s="986"/>
      <c r="CN25" s="986"/>
      <c r="CO25" s="986"/>
      <c r="CP25" s="986"/>
      <c r="CQ25" s="986"/>
      <c r="CR25" s="986"/>
      <c r="CS25" s="986"/>
      <c r="CT25" s="986"/>
      <c r="CU25" s="986"/>
      <c r="CV25" s="986"/>
      <c r="CW25" s="986"/>
      <c r="CX25" s="986"/>
      <c r="CY25" s="162"/>
    </row>
    <row r="26" spans="2:103" ht="15.75" customHeight="1">
      <c r="B26" s="177"/>
      <c r="C26" s="1461"/>
      <c r="D26" s="1461"/>
      <c r="E26" s="1461"/>
      <c r="F26" s="109"/>
      <c r="G26" s="708"/>
      <c r="H26" s="708"/>
      <c r="I26" s="708"/>
      <c r="J26" s="708"/>
      <c r="K26" s="708"/>
      <c r="L26" s="708"/>
      <c r="M26" s="708"/>
      <c r="N26" s="708"/>
      <c r="O26" s="708"/>
      <c r="P26" s="708"/>
      <c r="Q26" s="708"/>
      <c r="R26" s="708"/>
      <c r="S26" s="708"/>
      <c r="T26" s="708"/>
      <c r="U26" s="708"/>
      <c r="V26" s="708"/>
      <c r="W26" s="708"/>
      <c r="X26" s="708"/>
      <c r="Y26" s="111"/>
      <c r="Z26" s="177"/>
      <c r="AA26" s="1459"/>
      <c r="AB26" s="1459"/>
      <c r="AC26" s="1459"/>
      <c r="AD26" s="1459"/>
      <c r="AE26" s="1459"/>
      <c r="AF26" s="1459"/>
      <c r="AG26" s="1459"/>
      <c r="AH26" s="1459"/>
      <c r="AI26" s="1459"/>
      <c r="AJ26" s="1459"/>
      <c r="AK26" s="1459"/>
      <c r="AL26" s="1459"/>
      <c r="AM26" s="1459"/>
      <c r="AN26" s="1459"/>
      <c r="AO26" s="1459"/>
      <c r="AP26" s="1459"/>
      <c r="AQ26" s="1459"/>
      <c r="AR26" s="1459"/>
      <c r="AS26" s="1459"/>
      <c r="AT26" s="1459"/>
      <c r="AU26" s="1459"/>
      <c r="AV26" s="1459"/>
      <c r="AW26" s="1459"/>
      <c r="AX26" s="1459"/>
      <c r="AY26" s="1459"/>
      <c r="AZ26" s="1459"/>
      <c r="BA26" s="1459"/>
      <c r="BB26" s="1459"/>
      <c r="BC26" s="1459"/>
      <c r="BD26" s="1459"/>
      <c r="BE26" s="1459"/>
      <c r="BF26" s="1459"/>
      <c r="BG26" s="1459"/>
      <c r="BH26" s="1459"/>
      <c r="BI26" s="1459"/>
      <c r="BJ26" s="1459"/>
      <c r="BK26" s="1459"/>
      <c r="BL26" s="1459"/>
      <c r="BM26" s="1459"/>
      <c r="BN26" s="1459"/>
      <c r="BO26" s="1459"/>
      <c r="BP26" s="1459"/>
      <c r="BQ26" s="1459"/>
      <c r="BR26" s="1459"/>
      <c r="BS26" s="1459"/>
      <c r="BT26" s="1459"/>
      <c r="BU26" s="1459"/>
      <c r="BV26" s="1459"/>
      <c r="BW26" s="1459"/>
      <c r="BX26" s="1459"/>
      <c r="BY26" s="1459"/>
      <c r="BZ26" s="1459"/>
      <c r="CA26" s="1459"/>
      <c r="CB26" s="1459"/>
      <c r="CC26" s="1459"/>
      <c r="CD26" s="1459"/>
      <c r="CE26" s="1459"/>
      <c r="CF26" s="1459"/>
      <c r="CG26" s="1459"/>
      <c r="CH26" s="1459"/>
      <c r="CI26" s="1459"/>
      <c r="CJ26" s="1459"/>
      <c r="CK26" s="1459"/>
      <c r="CL26" s="1459"/>
      <c r="CM26" s="1459"/>
      <c r="CN26" s="1459"/>
      <c r="CO26" s="1459"/>
      <c r="CP26" s="1459"/>
      <c r="CQ26" s="1459"/>
      <c r="CR26" s="1459"/>
      <c r="CS26" s="1459"/>
      <c r="CT26" s="1459"/>
      <c r="CU26" s="1459"/>
      <c r="CV26" s="1459"/>
      <c r="CW26" s="1459"/>
      <c r="CX26" s="1459"/>
      <c r="CY26" s="111"/>
    </row>
    <row r="27" spans="2:103" ht="9.75" customHeight="1">
      <c r="B27" s="161"/>
      <c r="C27" s="1462"/>
      <c r="D27" s="1462"/>
      <c r="E27" s="1462"/>
      <c r="F27" s="112"/>
      <c r="G27" s="709"/>
      <c r="H27" s="709"/>
      <c r="I27" s="709"/>
      <c r="J27" s="709"/>
      <c r="K27" s="709"/>
      <c r="L27" s="709"/>
      <c r="M27" s="709"/>
      <c r="N27" s="709"/>
      <c r="O27" s="709"/>
      <c r="P27" s="709"/>
      <c r="Q27" s="709"/>
      <c r="R27" s="709"/>
      <c r="S27" s="709"/>
      <c r="T27" s="709"/>
      <c r="U27" s="709"/>
      <c r="V27" s="709"/>
      <c r="W27" s="709"/>
      <c r="X27" s="709"/>
      <c r="Y27" s="113"/>
      <c r="Z27" s="161"/>
      <c r="AA27" s="987"/>
      <c r="AB27" s="987"/>
      <c r="AC27" s="987"/>
      <c r="AD27" s="987"/>
      <c r="AE27" s="987"/>
      <c r="AF27" s="987"/>
      <c r="AG27" s="987"/>
      <c r="AH27" s="987"/>
      <c r="AI27" s="987"/>
      <c r="AJ27" s="987"/>
      <c r="AK27" s="987"/>
      <c r="AL27" s="987"/>
      <c r="AM27" s="987"/>
      <c r="AN27" s="987"/>
      <c r="AO27" s="987"/>
      <c r="AP27" s="987"/>
      <c r="AQ27" s="987"/>
      <c r="AR27" s="987"/>
      <c r="AS27" s="987"/>
      <c r="AT27" s="987"/>
      <c r="AU27" s="987"/>
      <c r="AV27" s="987"/>
      <c r="AW27" s="987"/>
      <c r="AX27" s="987"/>
      <c r="AY27" s="987"/>
      <c r="AZ27" s="987"/>
      <c r="BA27" s="987"/>
      <c r="BB27" s="987"/>
      <c r="BC27" s="987"/>
      <c r="BD27" s="987"/>
      <c r="BE27" s="987"/>
      <c r="BF27" s="987"/>
      <c r="BG27" s="987"/>
      <c r="BH27" s="987"/>
      <c r="BI27" s="987"/>
      <c r="BJ27" s="987"/>
      <c r="BK27" s="987"/>
      <c r="BL27" s="987"/>
      <c r="BM27" s="987"/>
      <c r="BN27" s="987"/>
      <c r="BO27" s="987"/>
      <c r="BP27" s="987"/>
      <c r="BQ27" s="987"/>
      <c r="BR27" s="987"/>
      <c r="BS27" s="987"/>
      <c r="BT27" s="987"/>
      <c r="BU27" s="987"/>
      <c r="BV27" s="987"/>
      <c r="BW27" s="987"/>
      <c r="BX27" s="987"/>
      <c r="BY27" s="987"/>
      <c r="BZ27" s="987"/>
      <c r="CA27" s="987"/>
      <c r="CB27" s="987"/>
      <c r="CC27" s="987"/>
      <c r="CD27" s="987"/>
      <c r="CE27" s="987"/>
      <c r="CF27" s="987"/>
      <c r="CG27" s="987"/>
      <c r="CH27" s="987"/>
      <c r="CI27" s="987"/>
      <c r="CJ27" s="987"/>
      <c r="CK27" s="987"/>
      <c r="CL27" s="987"/>
      <c r="CM27" s="987"/>
      <c r="CN27" s="987"/>
      <c r="CO27" s="987"/>
      <c r="CP27" s="987"/>
      <c r="CQ27" s="987"/>
      <c r="CR27" s="987"/>
      <c r="CS27" s="987"/>
      <c r="CT27" s="987"/>
      <c r="CU27" s="987"/>
      <c r="CV27" s="987"/>
      <c r="CW27" s="987"/>
      <c r="CX27" s="987"/>
      <c r="CY27" s="113"/>
    </row>
    <row r="28" spans="2:103" ht="9.75" customHeight="1">
      <c r="B28" s="159"/>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2"/>
    </row>
    <row r="29" spans="2:103" ht="15" customHeight="1">
      <c r="B29" s="177"/>
      <c r="C29" s="1461" t="s">
        <v>56</v>
      </c>
      <c r="D29" s="1461"/>
      <c r="E29" s="1461"/>
      <c r="F29" s="108"/>
      <c r="G29" s="708" t="s">
        <v>124</v>
      </c>
      <c r="H29" s="708"/>
      <c r="I29" s="708"/>
      <c r="J29" s="708"/>
      <c r="K29" s="708"/>
      <c r="L29" s="708"/>
      <c r="M29" s="708"/>
      <c r="N29" s="708"/>
      <c r="O29" s="708"/>
      <c r="P29" s="708"/>
      <c r="Q29" s="708"/>
      <c r="R29" s="708"/>
      <c r="S29" s="708"/>
      <c r="T29" s="708"/>
      <c r="U29" s="708"/>
      <c r="V29" s="708"/>
      <c r="W29" s="708"/>
      <c r="X29" s="708"/>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11"/>
    </row>
    <row r="30" spans="2:103" ht="15" customHeight="1">
      <c r="B30" s="177"/>
      <c r="C30" s="109"/>
      <c r="D30" s="109"/>
      <c r="E30" s="109"/>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111"/>
    </row>
    <row r="31" spans="2:103" ht="15" customHeight="1">
      <c r="B31" s="177"/>
      <c r="C31" s="109"/>
      <c r="D31" s="109"/>
      <c r="E31" s="109"/>
      <c r="F31" s="1453"/>
      <c r="G31" s="1453"/>
      <c r="H31" s="1453"/>
      <c r="I31" s="1453"/>
      <c r="J31" s="1453"/>
      <c r="K31" s="1453"/>
      <c r="L31" s="1453"/>
      <c r="M31" s="1453"/>
      <c r="N31" s="1453"/>
      <c r="O31" s="1453"/>
      <c r="P31" s="1453"/>
      <c r="Q31" s="1453"/>
      <c r="R31" s="1453"/>
      <c r="S31" s="1453"/>
      <c r="T31" s="1453"/>
      <c r="U31" s="1453"/>
      <c r="V31" s="1453"/>
      <c r="W31" s="1453"/>
      <c r="X31" s="1453"/>
      <c r="Y31" s="1453"/>
      <c r="Z31" s="1453"/>
      <c r="AA31" s="1453"/>
      <c r="AB31" s="1453"/>
      <c r="AC31" s="1453"/>
      <c r="AD31" s="1453"/>
      <c r="AE31" s="1453"/>
      <c r="AF31" s="1453"/>
      <c r="AG31" s="1453"/>
      <c r="AH31" s="1453"/>
      <c r="AI31" s="1453"/>
      <c r="AJ31" s="1453"/>
      <c r="AK31" s="1453"/>
      <c r="AL31" s="1453"/>
      <c r="AM31" s="1453"/>
      <c r="AN31" s="1453"/>
      <c r="AO31" s="1453"/>
      <c r="AP31" s="1453"/>
      <c r="AQ31" s="1453"/>
      <c r="AR31" s="1453"/>
      <c r="AS31" s="1453"/>
      <c r="AT31" s="1453"/>
      <c r="AU31" s="1453"/>
      <c r="AV31" s="1453"/>
      <c r="AW31" s="1453"/>
      <c r="AX31" s="1453"/>
      <c r="AY31" s="1453"/>
      <c r="AZ31" s="1453"/>
      <c r="BA31" s="1453"/>
      <c r="BB31" s="1453"/>
      <c r="BC31" s="1453"/>
      <c r="BD31" s="1453"/>
      <c r="BE31" s="1453"/>
      <c r="BF31" s="1453"/>
      <c r="BG31" s="1453"/>
      <c r="BH31" s="1453"/>
      <c r="BI31" s="1453"/>
      <c r="BJ31" s="1453"/>
      <c r="BK31" s="1453"/>
      <c r="BL31" s="1453"/>
      <c r="BM31" s="1453"/>
      <c r="BN31" s="1453"/>
      <c r="BO31" s="1453"/>
      <c r="BP31" s="1453"/>
      <c r="BQ31" s="1453"/>
      <c r="BR31" s="1453"/>
      <c r="BS31" s="1453"/>
      <c r="BT31" s="1453"/>
      <c r="BU31" s="1453"/>
      <c r="BV31" s="1453"/>
      <c r="BW31" s="1453"/>
      <c r="BX31" s="1453"/>
      <c r="BY31" s="1453"/>
      <c r="BZ31" s="1453"/>
      <c r="CA31" s="1453"/>
      <c r="CB31" s="1453"/>
      <c r="CC31" s="1453"/>
      <c r="CD31" s="1453"/>
      <c r="CE31" s="1453"/>
      <c r="CF31" s="1453"/>
      <c r="CG31" s="1453"/>
      <c r="CH31" s="1453"/>
      <c r="CI31" s="1453"/>
      <c r="CJ31" s="1453"/>
      <c r="CK31" s="1453"/>
      <c r="CL31" s="1453"/>
      <c r="CM31" s="1453"/>
      <c r="CN31" s="1453"/>
      <c r="CO31" s="1453"/>
      <c r="CP31" s="1453"/>
      <c r="CQ31" s="1453"/>
      <c r="CR31" s="1453"/>
      <c r="CS31" s="1453"/>
      <c r="CT31" s="1453"/>
      <c r="CU31" s="1453"/>
      <c r="CV31" s="1453"/>
      <c r="CW31" s="1453"/>
      <c r="CX31" s="1453"/>
      <c r="CY31" s="111"/>
    </row>
    <row r="32" spans="2:103" ht="15" customHeight="1">
      <c r="B32" s="177"/>
      <c r="C32" s="109"/>
      <c r="D32" s="109"/>
      <c r="E32" s="109"/>
      <c r="F32" s="1453"/>
      <c r="G32" s="1453"/>
      <c r="H32" s="1453"/>
      <c r="I32" s="1453"/>
      <c r="J32" s="1453"/>
      <c r="K32" s="1453"/>
      <c r="L32" s="1453"/>
      <c r="M32" s="1453"/>
      <c r="N32" s="1453"/>
      <c r="O32" s="1453"/>
      <c r="P32" s="1453"/>
      <c r="Q32" s="1453"/>
      <c r="R32" s="1453"/>
      <c r="S32" s="1453"/>
      <c r="T32" s="1453"/>
      <c r="U32" s="1453"/>
      <c r="V32" s="1453"/>
      <c r="W32" s="1453"/>
      <c r="X32" s="1453"/>
      <c r="Y32" s="1453"/>
      <c r="Z32" s="1453"/>
      <c r="AA32" s="1453"/>
      <c r="AB32" s="1453"/>
      <c r="AC32" s="1453"/>
      <c r="AD32" s="1453"/>
      <c r="AE32" s="1453"/>
      <c r="AF32" s="1453"/>
      <c r="AG32" s="1453"/>
      <c r="AH32" s="1453"/>
      <c r="AI32" s="1453"/>
      <c r="AJ32" s="1453"/>
      <c r="AK32" s="1453"/>
      <c r="AL32" s="1453"/>
      <c r="AM32" s="1453"/>
      <c r="AN32" s="1453"/>
      <c r="AO32" s="1453"/>
      <c r="AP32" s="1453"/>
      <c r="AQ32" s="1453"/>
      <c r="AR32" s="1453"/>
      <c r="AS32" s="1453"/>
      <c r="AT32" s="1453"/>
      <c r="AU32" s="1453"/>
      <c r="AV32" s="1453"/>
      <c r="AW32" s="1453"/>
      <c r="AX32" s="1453"/>
      <c r="AY32" s="1453"/>
      <c r="AZ32" s="1453"/>
      <c r="BA32" s="1453"/>
      <c r="BB32" s="1453"/>
      <c r="BC32" s="1453"/>
      <c r="BD32" s="1453"/>
      <c r="BE32" s="1453"/>
      <c r="BF32" s="1453"/>
      <c r="BG32" s="1453"/>
      <c r="BH32" s="1453"/>
      <c r="BI32" s="1453"/>
      <c r="BJ32" s="1453"/>
      <c r="BK32" s="1453"/>
      <c r="BL32" s="1453"/>
      <c r="BM32" s="1453"/>
      <c r="BN32" s="1453"/>
      <c r="BO32" s="1453"/>
      <c r="BP32" s="1453"/>
      <c r="BQ32" s="1453"/>
      <c r="BR32" s="1453"/>
      <c r="BS32" s="1453"/>
      <c r="BT32" s="1453"/>
      <c r="BU32" s="1453"/>
      <c r="BV32" s="1453"/>
      <c r="BW32" s="1453"/>
      <c r="BX32" s="1453"/>
      <c r="BY32" s="1453"/>
      <c r="BZ32" s="1453"/>
      <c r="CA32" s="1453"/>
      <c r="CB32" s="1453"/>
      <c r="CC32" s="1453"/>
      <c r="CD32" s="1453"/>
      <c r="CE32" s="1453"/>
      <c r="CF32" s="1453"/>
      <c r="CG32" s="1453"/>
      <c r="CH32" s="1453"/>
      <c r="CI32" s="1453"/>
      <c r="CJ32" s="1453"/>
      <c r="CK32" s="1453"/>
      <c r="CL32" s="1453"/>
      <c r="CM32" s="1453"/>
      <c r="CN32" s="1453"/>
      <c r="CO32" s="1453"/>
      <c r="CP32" s="1453"/>
      <c r="CQ32" s="1453"/>
      <c r="CR32" s="1453"/>
      <c r="CS32" s="1453"/>
      <c r="CT32" s="1453"/>
      <c r="CU32" s="1453"/>
      <c r="CV32" s="1453"/>
      <c r="CW32" s="1453"/>
      <c r="CX32" s="1453"/>
      <c r="CY32" s="111"/>
    </row>
    <row r="33" spans="2:103" ht="15" customHeight="1">
      <c r="B33" s="177"/>
      <c r="C33" s="109"/>
      <c r="D33" s="109"/>
      <c r="E33" s="109"/>
      <c r="F33" s="1453"/>
      <c r="G33" s="1453"/>
      <c r="H33" s="1453"/>
      <c r="I33" s="1453"/>
      <c r="J33" s="1453"/>
      <c r="K33" s="1453"/>
      <c r="L33" s="1453"/>
      <c r="M33" s="1453"/>
      <c r="N33" s="1453"/>
      <c r="O33" s="1453"/>
      <c r="P33" s="1453"/>
      <c r="Q33" s="1453"/>
      <c r="R33" s="1453"/>
      <c r="S33" s="1453"/>
      <c r="T33" s="1453"/>
      <c r="U33" s="1453"/>
      <c r="V33" s="1453"/>
      <c r="W33" s="1453"/>
      <c r="X33" s="1453"/>
      <c r="Y33" s="1453"/>
      <c r="Z33" s="1453"/>
      <c r="AA33" s="1453"/>
      <c r="AB33" s="1453"/>
      <c r="AC33" s="1453"/>
      <c r="AD33" s="1453"/>
      <c r="AE33" s="1453"/>
      <c r="AF33" s="1453"/>
      <c r="AG33" s="1453"/>
      <c r="AH33" s="1453"/>
      <c r="AI33" s="1453"/>
      <c r="AJ33" s="1453"/>
      <c r="AK33" s="1453"/>
      <c r="AL33" s="1453"/>
      <c r="AM33" s="1453"/>
      <c r="AN33" s="1453"/>
      <c r="AO33" s="1453"/>
      <c r="AP33" s="1453"/>
      <c r="AQ33" s="1453"/>
      <c r="AR33" s="1453"/>
      <c r="AS33" s="1453"/>
      <c r="AT33" s="1453"/>
      <c r="AU33" s="1453"/>
      <c r="AV33" s="1453"/>
      <c r="AW33" s="1453"/>
      <c r="AX33" s="1453"/>
      <c r="AY33" s="1453"/>
      <c r="AZ33" s="1453"/>
      <c r="BA33" s="1453"/>
      <c r="BB33" s="1453"/>
      <c r="BC33" s="1453"/>
      <c r="BD33" s="1453"/>
      <c r="BE33" s="1453"/>
      <c r="BF33" s="1453"/>
      <c r="BG33" s="1453"/>
      <c r="BH33" s="1453"/>
      <c r="BI33" s="1453"/>
      <c r="BJ33" s="1453"/>
      <c r="BK33" s="1453"/>
      <c r="BL33" s="1453"/>
      <c r="BM33" s="1453"/>
      <c r="BN33" s="1453"/>
      <c r="BO33" s="1453"/>
      <c r="BP33" s="1453"/>
      <c r="BQ33" s="1453"/>
      <c r="BR33" s="1453"/>
      <c r="BS33" s="1453"/>
      <c r="BT33" s="1453"/>
      <c r="BU33" s="1453"/>
      <c r="BV33" s="1453"/>
      <c r="BW33" s="1453"/>
      <c r="BX33" s="1453"/>
      <c r="BY33" s="1453"/>
      <c r="BZ33" s="1453"/>
      <c r="CA33" s="1453"/>
      <c r="CB33" s="1453"/>
      <c r="CC33" s="1453"/>
      <c r="CD33" s="1453"/>
      <c r="CE33" s="1453"/>
      <c r="CF33" s="1453"/>
      <c r="CG33" s="1453"/>
      <c r="CH33" s="1453"/>
      <c r="CI33" s="1453"/>
      <c r="CJ33" s="1453"/>
      <c r="CK33" s="1453"/>
      <c r="CL33" s="1453"/>
      <c r="CM33" s="1453"/>
      <c r="CN33" s="1453"/>
      <c r="CO33" s="1453"/>
      <c r="CP33" s="1453"/>
      <c r="CQ33" s="1453"/>
      <c r="CR33" s="1453"/>
      <c r="CS33" s="1453"/>
      <c r="CT33" s="1453"/>
      <c r="CU33" s="1453"/>
      <c r="CV33" s="1453"/>
      <c r="CW33" s="1453"/>
      <c r="CX33" s="1453"/>
      <c r="CY33" s="111"/>
    </row>
    <row r="34" spans="2:103" ht="15" customHeight="1">
      <c r="B34" s="177"/>
      <c r="C34" s="109"/>
      <c r="D34" s="109"/>
      <c r="E34" s="109"/>
      <c r="F34" s="1453"/>
      <c r="G34" s="1453"/>
      <c r="H34" s="1453"/>
      <c r="I34" s="1453"/>
      <c r="J34" s="1453"/>
      <c r="K34" s="1453"/>
      <c r="L34" s="1453"/>
      <c r="M34" s="1453"/>
      <c r="N34" s="1453"/>
      <c r="O34" s="1453"/>
      <c r="P34" s="1453"/>
      <c r="Q34" s="1453"/>
      <c r="R34" s="1453"/>
      <c r="S34" s="1453"/>
      <c r="T34" s="1453"/>
      <c r="U34" s="1453"/>
      <c r="V34" s="1453"/>
      <c r="W34" s="1453"/>
      <c r="X34" s="1453"/>
      <c r="Y34" s="1453"/>
      <c r="Z34" s="1453"/>
      <c r="AA34" s="1453"/>
      <c r="AB34" s="1453"/>
      <c r="AC34" s="1453"/>
      <c r="AD34" s="1453"/>
      <c r="AE34" s="1453"/>
      <c r="AF34" s="1453"/>
      <c r="AG34" s="1453"/>
      <c r="AH34" s="1453"/>
      <c r="AI34" s="1453"/>
      <c r="AJ34" s="1453"/>
      <c r="AK34" s="1453"/>
      <c r="AL34" s="1453"/>
      <c r="AM34" s="1453"/>
      <c r="AN34" s="1453"/>
      <c r="AO34" s="1453"/>
      <c r="AP34" s="1453"/>
      <c r="AQ34" s="1453"/>
      <c r="AR34" s="1453"/>
      <c r="AS34" s="1453"/>
      <c r="AT34" s="1453"/>
      <c r="AU34" s="1453"/>
      <c r="AV34" s="1453"/>
      <c r="AW34" s="1453"/>
      <c r="AX34" s="1453"/>
      <c r="AY34" s="1453"/>
      <c r="AZ34" s="1453"/>
      <c r="BA34" s="1453"/>
      <c r="BB34" s="1453"/>
      <c r="BC34" s="1453"/>
      <c r="BD34" s="1453"/>
      <c r="BE34" s="1453"/>
      <c r="BF34" s="1453"/>
      <c r="BG34" s="1453"/>
      <c r="BH34" s="1453"/>
      <c r="BI34" s="1453"/>
      <c r="BJ34" s="1453"/>
      <c r="BK34" s="1453"/>
      <c r="BL34" s="1453"/>
      <c r="BM34" s="1453"/>
      <c r="BN34" s="1453"/>
      <c r="BO34" s="1453"/>
      <c r="BP34" s="1453"/>
      <c r="BQ34" s="1453"/>
      <c r="BR34" s="1453"/>
      <c r="BS34" s="1453"/>
      <c r="BT34" s="1453"/>
      <c r="BU34" s="1453"/>
      <c r="BV34" s="1453"/>
      <c r="BW34" s="1453"/>
      <c r="BX34" s="1453"/>
      <c r="BY34" s="1453"/>
      <c r="BZ34" s="1453"/>
      <c r="CA34" s="1453"/>
      <c r="CB34" s="1453"/>
      <c r="CC34" s="1453"/>
      <c r="CD34" s="1453"/>
      <c r="CE34" s="1453"/>
      <c r="CF34" s="1453"/>
      <c r="CG34" s="1453"/>
      <c r="CH34" s="1453"/>
      <c r="CI34" s="1453"/>
      <c r="CJ34" s="1453"/>
      <c r="CK34" s="1453"/>
      <c r="CL34" s="1453"/>
      <c r="CM34" s="1453"/>
      <c r="CN34" s="1453"/>
      <c r="CO34" s="1453"/>
      <c r="CP34" s="1453"/>
      <c r="CQ34" s="1453"/>
      <c r="CR34" s="1453"/>
      <c r="CS34" s="1453"/>
      <c r="CT34" s="1453"/>
      <c r="CU34" s="1453"/>
      <c r="CV34" s="1453"/>
      <c r="CW34" s="1453"/>
      <c r="CX34" s="1453"/>
      <c r="CY34" s="111"/>
    </row>
    <row r="35" spans="2:103" ht="15" customHeight="1">
      <c r="B35" s="177"/>
      <c r="C35" s="109"/>
      <c r="D35" s="109"/>
      <c r="E35" s="109"/>
      <c r="F35" s="1453"/>
      <c r="G35" s="1453"/>
      <c r="H35" s="1453"/>
      <c r="I35" s="1453"/>
      <c r="J35" s="1453"/>
      <c r="K35" s="1453"/>
      <c r="L35" s="1453"/>
      <c r="M35" s="1453"/>
      <c r="N35" s="1453"/>
      <c r="O35" s="1453"/>
      <c r="P35" s="1453"/>
      <c r="Q35" s="1453"/>
      <c r="R35" s="1453"/>
      <c r="S35" s="1453"/>
      <c r="T35" s="1453"/>
      <c r="U35" s="1453"/>
      <c r="V35" s="1453"/>
      <c r="W35" s="1453"/>
      <c r="X35" s="1453"/>
      <c r="Y35" s="1453"/>
      <c r="Z35" s="1453"/>
      <c r="AA35" s="1453"/>
      <c r="AB35" s="1453"/>
      <c r="AC35" s="1453"/>
      <c r="AD35" s="1453"/>
      <c r="AE35" s="1453"/>
      <c r="AF35" s="1453"/>
      <c r="AG35" s="1453"/>
      <c r="AH35" s="1453"/>
      <c r="AI35" s="1453"/>
      <c r="AJ35" s="1453"/>
      <c r="AK35" s="1453"/>
      <c r="AL35" s="1453"/>
      <c r="AM35" s="1453"/>
      <c r="AN35" s="1453"/>
      <c r="AO35" s="1453"/>
      <c r="AP35" s="1453"/>
      <c r="AQ35" s="1453"/>
      <c r="AR35" s="1453"/>
      <c r="AS35" s="1453"/>
      <c r="AT35" s="1453"/>
      <c r="AU35" s="1453"/>
      <c r="AV35" s="1453"/>
      <c r="AW35" s="1453"/>
      <c r="AX35" s="1453"/>
      <c r="AY35" s="1453"/>
      <c r="AZ35" s="1453"/>
      <c r="BA35" s="1453"/>
      <c r="BB35" s="1453"/>
      <c r="BC35" s="1453"/>
      <c r="BD35" s="1453"/>
      <c r="BE35" s="1453"/>
      <c r="BF35" s="1453"/>
      <c r="BG35" s="1453"/>
      <c r="BH35" s="1453"/>
      <c r="BI35" s="1453"/>
      <c r="BJ35" s="1453"/>
      <c r="BK35" s="1453"/>
      <c r="BL35" s="1453"/>
      <c r="BM35" s="1453"/>
      <c r="BN35" s="1453"/>
      <c r="BO35" s="1453"/>
      <c r="BP35" s="1453"/>
      <c r="BQ35" s="1453"/>
      <c r="BR35" s="1453"/>
      <c r="BS35" s="1453"/>
      <c r="BT35" s="1453"/>
      <c r="BU35" s="1453"/>
      <c r="BV35" s="1453"/>
      <c r="BW35" s="1453"/>
      <c r="BX35" s="1453"/>
      <c r="BY35" s="1453"/>
      <c r="BZ35" s="1453"/>
      <c r="CA35" s="1453"/>
      <c r="CB35" s="1453"/>
      <c r="CC35" s="1453"/>
      <c r="CD35" s="1453"/>
      <c r="CE35" s="1453"/>
      <c r="CF35" s="1453"/>
      <c r="CG35" s="1453"/>
      <c r="CH35" s="1453"/>
      <c r="CI35" s="1453"/>
      <c r="CJ35" s="1453"/>
      <c r="CK35" s="1453"/>
      <c r="CL35" s="1453"/>
      <c r="CM35" s="1453"/>
      <c r="CN35" s="1453"/>
      <c r="CO35" s="1453"/>
      <c r="CP35" s="1453"/>
      <c r="CQ35" s="1453"/>
      <c r="CR35" s="1453"/>
      <c r="CS35" s="1453"/>
      <c r="CT35" s="1453"/>
      <c r="CU35" s="1453"/>
      <c r="CV35" s="1453"/>
      <c r="CW35" s="1453"/>
      <c r="CX35" s="1453"/>
      <c r="CY35" s="111"/>
    </row>
    <row r="36" spans="2:103" ht="15" customHeight="1">
      <c r="B36" s="177"/>
      <c r="C36" s="109"/>
      <c r="D36" s="109"/>
      <c r="E36" s="109"/>
      <c r="F36" s="1453"/>
      <c r="G36" s="1453"/>
      <c r="H36" s="1453"/>
      <c r="I36" s="1453"/>
      <c r="J36" s="1453"/>
      <c r="K36" s="1453"/>
      <c r="L36" s="1453"/>
      <c r="M36" s="1453"/>
      <c r="N36" s="1453"/>
      <c r="O36" s="1453"/>
      <c r="P36" s="1453"/>
      <c r="Q36" s="1453"/>
      <c r="R36" s="1453"/>
      <c r="S36" s="1453"/>
      <c r="T36" s="1453"/>
      <c r="U36" s="1453"/>
      <c r="V36" s="1453"/>
      <c r="W36" s="1453"/>
      <c r="X36" s="1453"/>
      <c r="Y36" s="1453"/>
      <c r="Z36" s="1453"/>
      <c r="AA36" s="1453"/>
      <c r="AB36" s="1453"/>
      <c r="AC36" s="1453"/>
      <c r="AD36" s="1453"/>
      <c r="AE36" s="1453"/>
      <c r="AF36" s="1453"/>
      <c r="AG36" s="1453"/>
      <c r="AH36" s="1453"/>
      <c r="AI36" s="1453"/>
      <c r="AJ36" s="1453"/>
      <c r="AK36" s="1453"/>
      <c r="AL36" s="1453"/>
      <c r="AM36" s="1453"/>
      <c r="AN36" s="1453"/>
      <c r="AO36" s="1453"/>
      <c r="AP36" s="1453"/>
      <c r="AQ36" s="1453"/>
      <c r="AR36" s="1453"/>
      <c r="AS36" s="1453"/>
      <c r="AT36" s="1453"/>
      <c r="AU36" s="1453"/>
      <c r="AV36" s="1453"/>
      <c r="AW36" s="1453"/>
      <c r="AX36" s="1453"/>
      <c r="AY36" s="1453"/>
      <c r="AZ36" s="1453"/>
      <c r="BA36" s="1453"/>
      <c r="BB36" s="1453"/>
      <c r="BC36" s="1453"/>
      <c r="BD36" s="1453"/>
      <c r="BE36" s="1453"/>
      <c r="BF36" s="1453"/>
      <c r="BG36" s="1453"/>
      <c r="BH36" s="1453"/>
      <c r="BI36" s="1453"/>
      <c r="BJ36" s="1453"/>
      <c r="BK36" s="1453"/>
      <c r="BL36" s="1453"/>
      <c r="BM36" s="1453"/>
      <c r="BN36" s="1453"/>
      <c r="BO36" s="1453"/>
      <c r="BP36" s="1453"/>
      <c r="BQ36" s="1453"/>
      <c r="BR36" s="1453"/>
      <c r="BS36" s="1453"/>
      <c r="BT36" s="1453"/>
      <c r="BU36" s="1453"/>
      <c r="BV36" s="1453"/>
      <c r="BW36" s="1453"/>
      <c r="BX36" s="1453"/>
      <c r="BY36" s="1453"/>
      <c r="BZ36" s="1453"/>
      <c r="CA36" s="1453"/>
      <c r="CB36" s="1453"/>
      <c r="CC36" s="1453"/>
      <c r="CD36" s="1453"/>
      <c r="CE36" s="1453"/>
      <c r="CF36" s="1453"/>
      <c r="CG36" s="1453"/>
      <c r="CH36" s="1453"/>
      <c r="CI36" s="1453"/>
      <c r="CJ36" s="1453"/>
      <c r="CK36" s="1453"/>
      <c r="CL36" s="1453"/>
      <c r="CM36" s="1453"/>
      <c r="CN36" s="1453"/>
      <c r="CO36" s="1453"/>
      <c r="CP36" s="1453"/>
      <c r="CQ36" s="1453"/>
      <c r="CR36" s="1453"/>
      <c r="CS36" s="1453"/>
      <c r="CT36" s="1453"/>
      <c r="CU36" s="1453"/>
      <c r="CV36" s="1453"/>
      <c r="CW36" s="1453"/>
      <c r="CX36" s="1453"/>
      <c r="CY36" s="111"/>
    </row>
    <row r="37" spans="2:103" ht="15" customHeight="1">
      <c r="B37" s="177"/>
      <c r="C37" s="109"/>
      <c r="D37" s="109"/>
      <c r="E37" s="109"/>
      <c r="F37" s="1453"/>
      <c r="G37" s="1453"/>
      <c r="H37" s="1453"/>
      <c r="I37" s="1453"/>
      <c r="J37" s="1453"/>
      <c r="K37" s="1453"/>
      <c r="L37" s="1453"/>
      <c r="M37" s="1453"/>
      <c r="N37" s="1453"/>
      <c r="O37" s="1453"/>
      <c r="P37" s="1453"/>
      <c r="Q37" s="1453"/>
      <c r="R37" s="1453"/>
      <c r="S37" s="1453"/>
      <c r="T37" s="1453"/>
      <c r="U37" s="1453"/>
      <c r="V37" s="1453"/>
      <c r="W37" s="1453"/>
      <c r="X37" s="1453"/>
      <c r="Y37" s="1453"/>
      <c r="Z37" s="1453"/>
      <c r="AA37" s="1453"/>
      <c r="AB37" s="1453"/>
      <c r="AC37" s="1453"/>
      <c r="AD37" s="1453"/>
      <c r="AE37" s="1453"/>
      <c r="AF37" s="1453"/>
      <c r="AG37" s="1453"/>
      <c r="AH37" s="1453"/>
      <c r="AI37" s="1453"/>
      <c r="AJ37" s="1453"/>
      <c r="AK37" s="1453"/>
      <c r="AL37" s="1453"/>
      <c r="AM37" s="1453"/>
      <c r="AN37" s="1453"/>
      <c r="AO37" s="1453"/>
      <c r="AP37" s="1453"/>
      <c r="AQ37" s="1453"/>
      <c r="AR37" s="1453"/>
      <c r="AS37" s="1453"/>
      <c r="AT37" s="1453"/>
      <c r="AU37" s="1453"/>
      <c r="AV37" s="1453"/>
      <c r="AW37" s="1453"/>
      <c r="AX37" s="1453"/>
      <c r="AY37" s="1453"/>
      <c r="AZ37" s="1453"/>
      <c r="BA37" s="1453"/>
      <c r="BB37" s="1453"/>
      <c r="BC37" s="1453"/>
      <c r="BD37" s="1453"/>
      <c r="BE37" s="1453"/>
      <c r="BF37" s="1453"/>
      <c r="BG37" s="1453"/>
      <c r="BH37" s="1453"/>
      <c r="BI37" s="1453"/>
      <c r="BJ37" s="1453"/>
      <c r="BK37" s="1453"/>
      <c r="BL37" s="1453"/>
      <c r="BM37" s="1453"/>
      <c r="BN37" s="1453"/>
      <c r="BO37" s="1453"/>
      <c r="BP37" s="1453"/>
      <c r="BQ37" s="1453"/>
      <c r="BR37" s="1453"/>
      <c r="BS37" s="1453"/>
      <c r="BT37" s="1453"/>
      <c r="BU37" s="1453"/>
      <c r="BV37" s="1453"/>
      <c r="BW37" s="1453"/>
      <c r="BX37" s="1453"/>
      <c r="BY37" s="1453"/>
      <c r="BZ37" s="1453"/>
      <c r="CA37" s="1453"/>
      <c r="CB37" s="1453"/>
      <c r="CC37" s="1453"/>
      <c r="CD37" s="1453"/>
      <c r="CE37" s="1453"/>
      <c r="CF37" s="1453"/>
      <c r="CG37" s="1453"/>
      <c r="CH37" s="1453"/>
      <c r="CI37" s="1453"/>
      <c r="CJ37" s="1453"/>
      <c r="CK37" s="1453"/>
      <c r="CL37" s="1453"/>
      <c r="CM37" s="1453"/>
      <c r="CN37" s="1453"/>
      <c r="CO37" s="1453"/>
      <c r="CP37" s="1453"/>
      <c r="CQ37" s="1453"/>
      <c r="CR37" s="1453"/>
      <c r="CS37" s="1453"/>
      <c r="CT37" s="1453"/>
      <c r="CU37" s="1453"/>
      <c r="CV37" s="1453"/>
      <c r="CW37" s="1453"/>
      <c r="CX37" s="1453"/>
      <c r="CY37" s="111"/>
    </row>
    <row r="38" spans="2:103" ht="15" customHeight="1">
      <c r="B38" s="177"/>
      <c r="C38" s="109"/>
      <c r="D38" s="109"/>
      <c r="E38" s="109"/>
      <c r="F38" s="1453"/>
      <c r="G38" s="1453"/>
      <c r="H38" s="1453"/>
      <c r="I38" s="1453"/>
      <c r="J38" s="1453"/>
      <c r="K38" s="1453"/>
      <c r="L38" s="1453"/>
      <c r="M38" s="1453"/>
      <c r="N38" s="1453"/>
      <c r="O38" s="1453"/>
      <c r="P38" s="1453"/>
      <c r="Q38" s="1453"/>
      <c r="R38" s="1453"/>
      <c r="S38" s="1453"/>
      <c r="T38" s="1453"/>
      <c r="U38" s="1453"/>
      <c r="V38" s="1453"/>
      <c r="W38" s="1453"/>
      <c r="X38" s="1453"/>
      <c r="Y38" s="1453"/>
      <c r="Z38" s="1453"/>
      <c r="AA38" s="1453"/>
      <c r="AB38" s="1453"/>
      <c r="AC38" s="1453"/>
      <c r="AD38" s="1453"/>
      <c r="AE38" s="1453"/>
      <c r="AF38" s="1453"/>
      <c r="AG38" s="1453"/>
      <c r="AH38" s="1453"/>
      <c r="AI38" s="1453"/>
      <c r="AJ38" s="1453"/>
      <c r="AK38" s="1453"/>
      <c r="AL38" s="1453"/>
      <c r="AM38" s="1453"/>
      <c r="AN38" s="1453"/>
      <c r="AO38" s="1453"/>
      <c r="AP38" s="1453"/>
      <c r="AQ38" s="1453"/>
      <c r="AR38" s="1453"/>
      <c r="AS38" s="1453"/>
      <c r="AT38" s="1453"/>
      <c r="AU38" s="1453"/>
      <c r="AV38" s="1453"/>
      <c r="AW38" s="1453"/>
      <c r="AX38" s="1453"/>
      <c r="AY38" s="1453"/>
      <c r="AZ38" s="1453"/>
      <c r="BA38" s="1453"/>
      <c r="BB38" s="1453"/>
      <c r="BC38" s="1453"/>
      <c r="BD38" s="1453"/>
      <c r="BE38" s="1453"/>
      <c r="BF38" s="1453"/>
      <c r="BG38" s="1453"/>
      <c r="BH38" s="1453"/>
      <c r="BI38" s="1453"/>
      <c r="BJ38" s="1453"/>
      <c r="BK38" s="1453"/>
      <c r="BL38" s="1453"/>
      <c r="BM38" s="1453"/>
      <c r="BN38" s="1453"/>
      <c r="BO38" s="1453"/>
      <c r="BP38" s="1453"/>
      <c r="BQ38" s="1453"/>
      <c r="BR38" s="1453"/>
      <c r="BS38" s="1453"/>
      <c r="BT38" s="1453"/>
      <c r="BU38" s="1453"/>
      <c r="BV38" s="1453"/>
      <c r="BW38" s="1453"/>
      <c r="BX38" s="1453"/>
      <c r="BY38" s="1453"/>
      <c r="BZ38" s="1453"/>
      <c r="CA38" s="1453"/>
      <c r="CB38" s="1453"/>
      <c r="CC38" s="1453"/>
      <c r="CD38" s="1453"/>
      <c r="CE38" s="1453"/>
      <c r="CF38" s="1453"/>
      <c r="CG38" s="1453"/>
      <c r="CH38" s="1453"/>
      <c r="CI38" s="1453"/>
      <c r="CJ38" s="1453"/>
      <c r="CK38" s="1453"/>
      <c r="CL38" s="1453"/>
      <c r="CM38" s="1453"/>
      <c r="CN38" s="1453"/>
      <c r="CO38" s="1453"/>
      <c r="CP38" s="1453"/>
      <c r="CQ38" s="1453"/>
      <c r="CR38" s="1453"/>
      <c r="CS38" s="1453"/>
      <c r="CT38" s="1453"/>
      <c r="CU38" s="1453"/>
      <c r="CV38" s="1453"/>
      <c r="CW38" s="1453"/>
      <c r="CX38" s="1453"/>
      <c r="CY38" s="111"/>
    </row>
    <row r="39" spans="2:103" ht="15" customHeight="1">
      <c r="B39" s="177"/>
      <c r="C39" s="109"/>
      <c r="D39" s="109"/>
      <c r="E39" s="109"/>
      <c r="F39" s="1453"/>
      <c r="G39" s="1453"/>
      <c r="H39" s="1453"/>
      <c r="I39" s="1453"/>
      <c r="J39" s="1453"/>
      <c r="K39" s="1453"/>
      <c r="L39" s="1453"/>
      <c r="M39" s="1453"/>
      <c r="N39" s="1453"/>
      <c r="O39" s="1453"/>
      <c r="P39" s="1453"/>
      <c r="Q39" s="1453"/>
      <c r="R39" s="1453"/>
      <c r="S39" s="1453"/>
      <c r="T39" s="1453"/>
      <c r="U39" s="1453"/>
      <c r="V39" s="1453"/>
      <c r="W39" s="1453"/>
      <c r="X39" s="1453"/>
      <c r="Y39" s="1453"/>
      <c r="Z39" s="1453"/>
      <c r="AA39" s="1453"/>
      <c r="AB39" s="1453"/>
      <c r="AC39" s="1453"/>
      <c r="AD39" s="1453"/>
      <c r="AE39" s="1453"/>
      <c r="AF39" s="1453"/>
      <c r="AG39" s="1453"/>
      <c r="AH39" s="1453"/>
      <c r="AI39" s="1453"/>
      <c r="AJ39" s="1453"/>
      <c r="AK39" s="1453"/>
      <c r="AL39" s="1453"/>
      <c r="AM39" s="1453"/>
      <c r="AN39" s="1453"/>
      <c r="AO39" s="1453"/>
      <c r="AP39" s="1453"/>
      <c r="AQ39" s="1453"/>
      <c r="AR39" s="1453"/>
      <c r="AS39" s="1453"/>
      <c r="AT39" s="1453"/>
      <c r="AU39" s="1453"/>
      <c r="AV39" s="1453"/>
      <c r="AW39" s="1453"/>
      <c r="AX39" s="1453"/>
      <c r="AY39" s="1453"/>
      <c r="AZ39" s="1453"/>
      <c r="BA39" s="1453"/>
      <c r="BB39" s="1453"/>
      <c r="BC39" s="1453"/>
      <c r="BD39" s="1453"/>
      <c r="BE39" s="1453"/>
      <c r="BF39" s="1453"/>
      <c r="BG39" s="1453"/>
      <c r="BH39" s="1453"/>
      <c r="BI39" s="1453"/>
      <c r="BJ39" s="1453"/>
      <c r="BK39" s="1453"/>
      <c r="BL39" s="1453"/>
      <c r="BM39" s="1453"/>
      <c r="BN39" s="1453"/>
      <c r="BO39" s="1453"/>
      <c r="BP39" s="1453"/>
      <c r="BQ39" s="1453"/>
      <c r="BR39" s="1453"/>
      <c r="BS39" s="1453"/>
      <c r="BT39" s="1453"/>
      <c r="BU39" s="1453"/>
      <c r="BV39" s="1453"/>
      <c r="BW39" s="1453"/>
      <c r="BX39" s="1453"/>
      <c r="BY39" s="1453"/>
      <c r="BZ39" s="1453"/>
      <c r="CA39" s="1453"/>
      <c r="CB39" s="1453"/>
      <c r="CC39" s="1453"/>
      <c r="CD39" s="1453"/>
      <c r="CE39" s="1453"/>
      <c r="CF39" s="1453"/>
      <c r="CG39" s="1453"/>
      <c r="CH39" s="1453"/>
      <c r="CI39" s="1453"/>
      <c r="CJ39" s="1453"/>
      <c r="CK39" s="1453"/>
      <c r="CL39" s="1453"/>
      <c r="CM39" s="1453"/>
      <c r="CN39" s="1453"/>
      <c r="CO39" s="1453"/>
      <c r="CP39" s="1453"/>
      <c r="CQ39" s="1453"/>
      <c r="CR39" s="1453"/>
      <c r="CS39" s="1453"/>
      <c r="CT39" s="1453"/>
      <c r="CU39" s="1453"/>
      <c r="CV39" s="1453"/>
      <c r="CW39" s="1453"/>
      <c r="CX39" s="1453"/>
      <c r="CY39" s="111"/>
    </row>
    <row r="40" spans="2:103" ht="15" customHeight="1">
      <c r="B40" s="177"/>
      <c r="C40" s="109"/>
      <c r="D40" s="109"/>
      <c r="E40" s="109"/>
      <c r="F40" s="1453"/>
      <c r="G40" s="1453"/>
      <c r="H40" s="1453"/>
      <c r="I40" s="1453"/>
      <c r="J40" s="1453"/>
      <c r="K40" s="1453"/>
      <c r="L40" s="1453"/>
      <c r="M40" s="1453"/>
      <c r="N40" s="1453"/>
      <c r="O40" s="1453"/>
      <c r="P40" s="1453"/>
      <c r="Q40" s="1453"/>
      <c r="R40" s="1453"/>
      <c r="S40" s="1453"/>
      <c r="T40" s="1453"/>
      <c r="U40" s="1453"/>
      <c r="V40" s="1453"/>
      <c r="W40" s="1453"/>
      <c r="X40" s="1453"/>
      <c r="Y40" s="1453"/>
      <c r="Z40" s="1453"/>
      <c r="AA40" s="1453"/>
      <c r="AB40" s="1453"/>
      <c r="AC40" s="1453"/>
      <c r="AD40" s="1453"/>
      <c r="AE40" s="1453"/>
      <c r="AF40" s="1453"/>
      <c r="AG40" s="1453"/>
      <c r="AH40" s="1453"/>
      <c r="AI40" s="1453"/>
      <c r="AJ40" s="1453"/>
      <c r="AK40" s="1453"/>
      <c r="AL40" s="1453"/>
      <c r="AM40" s="1453"/>
      <c r="AN40" s="1453"/>
      <c r="AO40" s="1453"/>
      <c r="AP40" s="1453"/>
      <c r="AQ40" s="1453"/>
      <c r="AR40" s="1453"/>
      <c r="AS40" s="1453"/>
      <c r="AT40" s="1453"/>
      <c r="AU40" s="1453"/>
      <c r="AV40" s="1453"/>
      <c r="AW40" s="1453"/>
      <c r="AX40" s="1453"/>
      <c r="AY40" s="1453"/>
      <c r="AZ40" s="1453"/>
      <c r="BA40" s="1453"/>
      <c r="BB40" s="1453"/>
      <c r="BC40" s="1453"/>
      <c r="BD40" s="1453"/>
      <c r="BE40" s="1453"/>
      <c r="BF40" s="1453"/>
      <c r="BG40" s="1453"/>
      <c r="BH40" s="1453"/>
      <c r="BI40" s="1453"/>
      <c r="BJ40" s="1453"/>
      <c r="BK40" s="1453"/>
      <c r="BL40" s="1453"/>
      <c r="BM40" s="1453"/>
      <c r="BN40" s="1453"/>
      <c r="BO40" s="1453"/>
      <c r="BP40" s="1453"/>
      <c r="BQ40" s="1453"/>
      <c r="BR40" s="1453"/>
      <c r="BS40" s="1453"/>
      <c r="BT40" s="1453"/>
      <c r="BU40" s="1453"/>
      <c r="BV40" s="1453"/>
      <c r="BW40" s="1453"/>
      <c r="BX40" s="1453"/>
      <c r="BY40" s="1453"/>
      <c r="BZ40" s="1453"/>
      <c r="CA40" s="1453"/>
      <c r="CB40" s="1453"/>
      <c r="CC40" s="1453"/>
      <c r="CD40" s="1453"/>
      <c r="CE40" s="1453"/>
      <c r="CF40" s="1453"/>
      <c r="CG40" s="1453"/>
      <c r="CH40" s="1453"/>
      <c r="CI40" s="1453"/>
      <c r="CJ40" s="1453"/>
      <c r="CK40" s="1453"/>
      <c r="CL40" s="1453"/>
      <c r="CM40" s="1453"/>
      <c r="CN40" s="1453"/>
      <c r="CO40" s="1453"/>
      <c r="CP40" s="1453"/>
      <c r="CQ40" s="1453"/>
      <c r="CR40" s="1453"/>
      <c r="CS40" s="1453"/>
      <c r="CT40" s="1453"/>
      <c r="CU40" s="1453"/>
      <c r="CV40" s="1453"/>
      <c r="CW40" s="1453"/>
      <c r="CX40" s="1453"/>
      <c r="CY40" s="111"/>
    </row>
    <row r="41" spans="2:103" ht="15" customHeight="1">
      <c r="B41" s="177"/>
      <c r="C41" s="109"/>
      <c r="D41" s="109"/>
      <c r="E41" s="109"/>
      <c r="F41" s="1453"/>
      <c r="G41" s="1453"/>
      <c r="H41" s="1453"/>
      <c r="I41" s="1453"/>
      <c r="J41" s="1453"/>
      <c r="K41" s="1453"/>
      <c r="L41" s="1453"/>
      <c r="M41" s="1453"/>
      <c r="N41" s="1453"/>
      <c r="O41" s="1453"/>
      <c r="P41" s="1453"/>
      <c r="Q41" s="1453"/>
      <c r="R41" s="1453"/>
      <c r="S41" s="1453"/>
      <c r="T41" s="1453"/>
      <c r="U41" s="1453"/>
      <c r="V41" s="1453"/>
      <c r="W41" s="1453"/>
      <c r="X41" s="1453"/>
      <c r="Y41" s="1453"/>
      <c r="Z41" s="1453"/>
      <c r="AA41" s="1453"/>
      <c r="AB41" s="1453"/>
      <c r="AC41" s="1453"/>
      <c r="AD41" s="1453"/>
      <c r="AE41" s="1453"/>
      <c r="AF41" s="1453"/>
      <c r="AG41" s="1453"/>
      <c r="AH41" s="1453"/>
      <c r="AI41" s="1453"/>
      <c r="AJ41" s="1453"/>
      <c r="AK41" s="1453"/>
      <c r="AL41" s="1453"/>
      <c r="AM41" s="1453"/>
      <c r="AN41" s="1453"/>
      <c r="AO41" s="1453"/>
      <c r="AP41" s="1453"/>
      <c r="AQ41" s="1453"/>
      <c r="AR41" s="1453"/>
      <c r="AS41" s="1453"/>
      <c r="AT41" s="1453"/>
      <c r="AU41" s="1453"/>
      <c r="AV41" s="1453"/>
      <c r="AW41" s="1453"/>
      <c r="AX41" s="1453"/>
      <c r="AY41" s="1453"/>
      <c r="AZ41" s="1453"/>
      <c r="BA41" s="1453"/>
      <c r="BB41" s="1453"/>
      <c r="BC41" s="1453"/>
      <c r="BD41" s="1453"/>
      <c r="BE41" s="1453"/>
      <c r="BF41" s="1453"/>
      <c r="BG41" s="1453"/>
      <c r="BH41" s="1453"/>
      <c r="BI41" s="1453"/>
      <c r="BJ41" s="1453"/>
      <c r="BK41" s="1453"/>
      <c r="BL41" s="1453"/>
      <c r="BM41" s="1453"/>
      <c r="BN41" s="1453"/>
      <c r="BO41" s="1453"/>
      <c r="BP41" s="1453"/>
      <c r="BQ41" s="1453"/>
      <c r="BR41" s="1453"/>
      <c r="BS41" s="1453"/>
      <c r="BT41" s="1453"/>
      <c r="BU41" s="1453"/>
      <c r="BV41" s="1453"/>
      <c r="BW41" s="1453"/>
      <c r="BX41" s="1453"/>
      <c r="BY41" s="1453"/>
      <c r="BZ41" s="1453"/>
      <c r="CA41" s="1453"/>
      <c r="CB41" s="1453"/>
      <c r="CC41" s="1453"/>
      <c r="CD41" s="1453"/>
      <c r="CE41" s="1453"/>
      <c r="CF41" s="1453"/>
      <c r="CG41" s="1453"/>
      <c r="CH41" s="1453"/>
      <c r="CI41" s="1453"/>
      <c r="CJ41" s="1453"/>
      <c r="CK41" s="1453"/>
      <c r="CL41" s="1453"/>
      <c r="CM41" s="1453"/>
      <c r="CN41" s="1453"/>
      <c r="CO41" s="1453"/>
      <c r="CP41" s="1453"/>
      <c r="CQ41" s="1453"/>
      <c r="CR41" s="1453"/>
      <c r="CS41" s="1453"/>
      <c r="CT41" s="1453"/>
      <c r="CU41" s="1453"/>
      <c r="CV41" s="1453"/>
      <c r="CW41" s="1453"/>
      <c r="CX41" s="1453"/>
      <c r="CY41" s="111"/>
    </row>
    <row r="42" spans="2:103" ht="15" customHeight="1">
      <c r="B42" s="177"/>
      <c r="C42" s="109"/>
      <c r="D42" s="109"/>
      <c r="E42" s="109"/>
      <c r="F42" s="1453"/>
      <c r="G42" s="1453"/>
      <c r="H42" s="1453"/>
      <c r="I42" s="1453"/>
      <c r="J42" s="1453"/>
      <c r="K42" s="1453"/>
      <c r="L42" s="1453"/>
      <c r="M42" s="1453"/>
      <c r="N42" s="1453"/>
      <c r="O42" s="1453"/>
      <c r="P42" s="1453"/>
      <c r="Q42" s="1453"/>
      <c r="R42" s="1453"/>
      <c r="S42" s="1453"/>
      <c r="T42" s="1453"/>
      <c r="U42" s="1453"/>
      <c r="V42" s="1453"/>
      <c r="W42" s="1453"/>
      <c r="X42" s="1453"/>
      <c r="Y42" s="1453"/>
      <c r="Z42" s="1453"/>
      <c r="AA42" s="1453"/>
      <c r="AB42" s="1453"/>
      <c r="AC42" s="1453"/>
      <c r="AD42" s="1453"/>
      <c r="AE42" s="1453"/>
      <c r="AF42" s="1453"/>
      <c r="AG42" s="1453"/>
      <c r="AH42" s="1453"/>
      <c r="AI42" s="1453"/>
      <c r="AJ42" s="1453"/>
      <c r="AK42" s="1453"/>
      <c r="AL42" s="1453"/>
      <c r="AM42" s="1453"/>
      <c r="AN42" s="1453"/>
      <c r="AO42" s="1453"/>
      <c r="AP42" s="1453"/>
      <c r="AQ42" s="1453"/>
      <c r="AR42" s="1453"/>
      <c r="AS42" s="1453"/>
      <c r="AT42" s="1453"/>
      <c r="AU42" s="1453"/>
      <c r="AV42" s="1453"/>
      <c r="AW42" s="1453"/>
      <c r="AX42" s="1453"/>
      <c r="AY42" s="1453"/>
      <c r="AZ42" s="1453"/>
      <c r="BA42" s="1453"/>
      <c r="BB42" s="1453"/>
      <c r="BC42" s="1453"/>
      <c r="BD42" s="1453"/>
      <c r="BE42" s="1453"/>
      <c r="BF42" s="1453"/>
      <c r="BG42" s="1453"/>
      <c r="BH42" s="1453"/>
      <c r="BI42" s="1453"/>
      <c r="BJ42" s="1453"/>
      <c r="BK42" s="1453"/>
      <c r="BL42" s="1453"/>
      <c r="BM42" s="1453"/>
      <c r="BN42" s="1453"/>
      <c r="BO42" s="1453"/>
      <c r="BP42" s="1453"/>
      <c r="BQ42" s="1453"/>
      <c r="BR42" s="1453"/>
      <c r="BS42" s="1453"/>
      <c r="BT42" s="1453"/>
      <c r="BU42" s="1453"/>
      <c r="BV42" s="1453"/>
      <c r="BW42" s="1453"/>
      <c r="BX42" s="1453"/>
      <c r="BY42" s="1453"/>
      <c r="BZ42" s="1453"/>
      <c r="CA42" s="1453"/>
      <c r="CB42" s="1453"/>
      <c r="CC42" s="1453"/>
      <c r="CD42" s="1453"/>
      <c r="CE42" s="1453"/>
      <c r="CF42" s="1453"/>
      <c r="CG42" s="1453"/>
      <c r="CH42" s="1453"/>
      <c r="CI42" s="1453"/>
      <c r="CJ42" s="1453"/>
      <c r="CK42" s="1453"/>
      <c r="CL42" s="1453"/>
      <c r="CM42" s="1453"/>
      <c r="CN42" s="1453"/>
      <c r="CO42" s="1453"/>
      <c r="CP42" s="1453"/>
      <c r="CQ42" s="1453"/>
      <c r="CR42" s="1453"/>
      <c r="CS42" s="1453"/>
      <c r="CT42" s="1453"/>
      <c r="CU42" s="1453"/>
      <c r="CV42" s="1453"/>
      <c r="CW42" s="1453"/>
      <c r="CX42" s="1453"/>
      <c r="CY42" s="111"/>
    </row>
    <row r="43" spans="2:103" ht="15" customHeight="1">
      <c r="B43" s="177"/>
      <c r="C43" s="109"/>
      <c r="D43" s="109"/>
      <c r="E43" s="109"/>
      <c r="F43" s="1453"/>
      <c r="G43" s="1453"/>
      <c r="H43" s="1453"/>
      <c r="I43" s="1453"/>
      <c r="J43" s="1453"/>
      <c r="K43" s="1453"/>
      <c r="L43" s="1453"/>
      <c r="M43" s="1453"/>
      <c r="N43" s="1453"/>
      <c r="O43" s="1453"/>
      <c r="P43" s="1453"/>
      <c r="Q43" s="1453"/>
      <c r="R43" s="1453"/>
      <c r="S43" s="1453"/>
      <c r="T43" s="1453"/>
      <c r="U43" s="1453"/>
      <c r="V43" s="1453"/>
      <c r="W43" s="1453"/>
      <c r="X43" s="1453"/>
      <c r="Y43" s="1453"/>
      <c r="Z43" s="1453"/>
      <c r="AA43" s="1453"/>
      <c r="AB43" s="1453"/>
      <c r="AC43" s="1453"/>
      <c r="AD43" s="1453"/>
      <c r="AE43" s="1453"/>
      <c r="AF43" s="1453"/>
      <c r="AG43" s="1453"/>
      <c r="AH43" s="1453"/>
      <c r="AI43" s="1453"/>
      <c r="AJ43" s="1453"/>
      <c r="AK43" s="1453"/>
      <c r="AL43" s="1453"/>
      <c r="AM43" s="1453"/>
      <c r="AN43" s="1453"/>
      <c r="AO43" s="1453"/>
      <c r="AP43" s="1453"/>
      <c r="AQ43" s="1453"/>
      <c r="AR43" s="1453"/>
      <c r="AS43" s="1453"/>
      <c r="AT43" s="1453"/>
      <c r="AU43" s="1453"/>
      <c r="AV43" s="1453"/>
      <c r="AW43" s="1453"/>
      <c r="AX43" s="1453"/>
      <c r="AY43" s="1453"/>
      <c r="AZ43" s="1453"/>
      <c r="BA43" s="1453"/>
      <c r="BB43" s="1453"/>
      <c r="BC43" s="1453"/>
      <c r="BD43" s="1453"/>
      <c r="BE43" s="1453"/>
      <c r="BF43" s="1453"/>
      <c r="BG43" s="1453"/>
      <c r="BH43" s="1453"/>
      <c r="BI43" s="1453"/>
      <c r="BJ43" s="1453"/>
      <c r="BK43" s="1453"/>
      <c r="BL43" s="1453"/>
      <c r="BM43" s="1453"/>
      <c r="BN43" s="1453"/>
      <c r="BO43" s="1453"/>
      <c r="BP43" s="1453"/>
      <c r="BQ43" s="1453"/>
      <c r="BR43" s="1453"/>
      <c r="BS43" s="1453"/>
      <c r="BT43" s="1453"/>
      <c r="BU43" s="1453"/>
      <c r="BV43" s="1453"/>
      <c r="BW43" s="1453"/>
      <c r="BX43" s="1453"/>
      <c r="BY43" s="1453"/>
      <c r="BZ43" s="1453"/>
      <c r="CA43" s="1453"/>
      <c r="CB43" s="1453"/>
      <c r="CC43" s="1453"/>
      <c r="CD43" s="1453"/>
      <c r="CE43" s="1453"/>
      <c r="CF43" s="1453"/>
      <c r="CG43" s="1453"/>
      <c r="CH43" s="1453"/>
      <c r="CI43" s="1453"/>
      <c r="CJ43" s="1453"/>
      <c r="CK43" s="1453"/>
      <c r="CL43" s="1453"/>
      <c r="CM43" s="1453"/>
      <c r="CN43" s="1453"/>
      <c r="CO43" s="1453"/>
      <c r="CP43" s="1453"/>
      <c r="CQ43" s="1453"/>
      <c r="CR43" s="1453"/>
      <c r="CS43" s="1453"/>
      <c r="CT43" s="1453"/>
      <c r="CU43" s="1453"/>
      <c r="CV43" s="1453"/>
      <c r="CW43" s="1453"/>
      <c r="CX43" s="1453"/>
      <c r="CY43" s="111"/>
    </row>
    <row r="44" spans="2:103" ht="15" customHeight="1">
      <c r="B44" s="177"/>
      <c r="C44" s="109"/>
      <c r="D44" s="109"/>
      <c r="E44" s="109"/>
      <c r="F44" s="1453"/>
      <c r="G44" s="1453"/>
      <c r="H44" s="1453"/>
      <c r="I44" s="1453"/>
      <c r="J44" s="1453"/>
      <c r="K44" s="1453"/>
      <c r="L44" s="1453"/>
      <c r="M44" s="1453"/>
      <c r="N44" s="1453"/>
      <c r="O44" s="1453"/>
      <c r="P44" s="1453"/>
      <c r="Q44" s="1453"/>
      <c r="R44" s="1453"/>
      <c r="S44" s="1453"/>
      <c r="T44" s="1453"/>
      <c r="U44" s="1453"/>
      <c r="V44" s="1453"/>
      <c r="W44" s="1453"/>
      <c r="X44" s="1453"/>
      <c r="Y44" s="1453"/>
      <c r="Z44" s="1453"/>
      <c r="AA44" s="1453"/>
      <c r="AB44" s="1453"/>
      <c r="AC44" s="1453"/>
      <c r="AD44" s="1453"/>
      <c r="AE44" s="1453"/>
      <c r="AF44" s="1453"/>
      <c r="AG44" s="1453"/>
      <c r="AH44" s="1453"/>
      <c r="AI44" s="1453"/>
      <c r="AJ44" s="1453"/>
      <c r="AK44" s="1453"/>
      <c r="AL44" s="1453"/>
      <c r="AM44" s="1453"/>
      <c r="AN44" s="1453"/>
      <c r="AO44" s="1453"/>
      <c r="AP44" s="1453"/>
      <c r="AQ44" s="1453"/>
      <c r="AR44" s="1453"/>
      <c r="AS44" s="1453"/>
      <c r="AT44" s="1453"/>
      <c r="AU44" s="1453"/>
      <c r="AV44" s="1453"/>
      <c r="AW44" s="1453"/>
      <c r="AX44" s="1453"/>
      <c r="AY44" s="1453"/>
      <c r="AZ44" s="1453"/>
      <c r="BA44" s="1453"/>
      <c r="BB44" s="1453"/>
      <c r="BC44" s="1453"/>
      <c r="BD44" s="1453"/>
      <c r="BE44" s="1453"/>
      <c r="BF44" s="1453"/>
      <c r="BG44" s="1453"/>
      <c r="BH44" s="1453"/>
      <c r="BI44" s="1453"/>
      <c r="BJ44" s="1453"/>
      <c r="BK44" s="1453"/>
      <c r="BL44" s="1453"/>
      <c r="BM44" s="1453"/>
      <c r="BN44" s="1453"/>
      <c r="BO44" s="1453"/>
      <c r="BP44" s="1453"/>
      <c r="BQ44" s="1453"/>
      <c r="BR44" s="1453"/>
      <c r="BS44" s="1453"/>
      <c r="BT44" s="1453"/>
      <c r="BU44" s="1453"/>
      <c r="BV44" s="1453"/>
      <c r="BW44" s="1453"/>
      <c r="BX44" s="1453"/>
      <c r="BY44" s="1453"/>
      <c r="BZ44" s="1453"/>
      <c r="CA44" s="1453"/>
      <c r="CB44" s="1453"/>
      <c r="CC44" s="1453"/>
      <c r="CD44" s="1453"/>
      <c r="CE44" s="1453"/>
      <c r="CF44" s="1453"/>
      <c r="CG44" s="1453"/>
      <c r="CH44" s="1453"/>
      <c r="CI44" s="1453"/>
      <c r="CJ44" s="1453"/>
      <c r="CK44" s="1453"/>
      <c r="CL44" s="1453"/>
      <c r="CM44" s="1453"/>
      <c r="CN44" s="1453"/>
      <c r="CO44" s="1453"/>
      <c r="CP44" s="1453"/>
      <c r="CQ44" s="1453"/>
      <c r="CR44" s="1453"/>
      <c r="CS44" s="1453"/>
      <c r="CT44" s="1453"/>
      <c r="CU44" s="1453"/>
      <c r="CV44" s="1453"/>
      <c r="CW44" s="1453"/>
      <c r="CX44" s="1453"/>
      <c r="CY44" s="111"/>
    </row>
    <row r="45" spans="2:103" ht="15" customHeight="1">
      <c r="B45" s="177"/>
      <c r="C45" s="109"/>
      <c r="D45" s="109"/>
      <c r="E45" s="109"/>
      <c r="F45" s="1453"/>
      <c r="G45" s="1453"/>
      <c r="H45" s="1453"/>
      <c r="I45" s="1453"/>
      <c r="J45" s="1453"/>
      <c r="K45" s="1453"/>
      <c r="L45" s="1453"/>
      <c r="M45" s="1453"/>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c r="AI45" s="1453"/>
      <c r="AJ45" s="1453"/>
      <c r="AK45" s="1453"/>
      <c r="AL45" s="1453"/>
      <c r="AM45" s="1453"/>
      <c r="AN45" s="1453"/>
      <c r="AO45" s="1453"/>
      <c r="AP45" s="1453"/>
      <c r="AQ45" s="1453"/>
      <c r="AR45" s="1453"/>
      <c r="AS45" s="1453"/>
      <c r="AT45" s="1453"/>
      <c r="AU45" s="1453"/>
      <c r="AV45" s="1453"/>
      <c r="AW45" s="1453"/>
      <c r="AX45" s="1453"/>
      <c r="AY45" s="1453"/>
      <c r="AZ45" s="1453"/>
      <c r="BA45" s="1453"/>
      <c r="BB45" s="1453"/>
      <c r="BC45" s="1453"/>
      <c r="BD45" s="1453"/>
      <c r="BE45" s="1453"/>
      <c r="BF45" s="1453"/>
      <c r="BG45" s="1453"/>
      <c r="BH45" s="1453"/>
      <c r="BI45" s="1453"/>
      <c r="BJ45" s="1453"/>
      <c r="BK45" s="1453"/>
      <c r="BL45" s="1453"/>
      <c r="BM45" s="1453"/>
      <c r="BN45" s="1453"/>
      <c r="BO45" s="1453"/>
      <c r="BP45" s="1453"/>
      <c r="BQ45" s="1453"/>
      <c r="BR45" s="1453"/>
      <c r="BS45" s="1453"/>
      <c r="BT45" s="1453"/>
      <c r="BU45" s="1453"/>
      <c r="BV45" s="1453"/>
      <c r="BW45" s="1453"/>
      <c r="BX45" s="1453"/>
      <c r="BY45" s="1453"/>
      <c r="BZ45" s="1453"/>
      <c r="CA45" s="1453"/>
      <c r="CB45" s="1453"/>
      <c r="CC45" s="1453"/>
      <c r="CD45" s="1453"/>
      <c r="CE45" s="1453"/>
      <c r="CF45" s="1453"/>
      <c r="CG45" s="1453"/>
      <c r="CH45" s="1453"/>
      <c r="CI45" s="1453"/>
      <c r="CJ45" s="1453"/>
      <c r="CK45" s="1453"/>
      <c r="CL45" s="1453"/>
      <c r="CM45" s="1453"/>
      <c r="CN45" s="1453"/>
      <c r="CO45" s="1453"/>
      <c r="CP45" s="1453"/>
      <c r="CQ45" s="1453"/>
      <c r="CR45" s="1453"/>
      <c r="CS45" s="1453"/>
      <c r="CT45" s="1453"/>
      <c r="CU45" s="1453"/>
      <c r="CV45" s="1453"/>
      <c r="CW45" s="1453"/>
      <c r="CX45" s="1453"/>
      <c r="CY45" s="111"/>
    </row>
    <row r="46" spans="2:103" ht="15" customHeight="1">
      <c r="B46" s="177"/>
      <c r="C46" s="109"/>
      <c r="D46" s="109"/>
      <c r="E46" s="109"/>
      <c r="F46" s="1453"/>
      <c r="G46" s="1453"/>
      <c r="H46" s="1453"/>
      <c r="I46" s="1453"/>
      <c r="J46" s="1453"/>
      <c r="K46" s="1453"/>
      <c r="L46" s="1453"/>
      <c r="M46" s="1453"/>
      <c r="N46" s="1453"/>
      <c r="O46" s="1453"/>
      <c r="P46" s="1453"/>
      <c r="Q46" s="1453"/>
      <c r="R46" s="1453"/>
      <c r="S46" s="1453"/>
      <c r="T46" s="1453"/>
      <c r="U46" s="1453"/>
      <c r="V46" s="1453"/>
      <c r="W46" s="1453"/>
      <c r="X46" s="1453"/>
      <c r="Y46" s="1453"/>
      <c r="Z46" s="1453"/>
      <c r="AA46" s="1453"/>
      <c r="AB46" s="1453"/>
      <c r="AC46" s="1453"/>
      <c r="AD46" s="1453"/>
      <c r="AE46" s="1453"/>
      <c r="AF46" s="1453"/>
      <c r="AG46" s="1453"/>
      <c r="AH46" s="1453"/>
      <c r="AI46" s="1453"/>
      <c r="AJ46" s="1453"/>
      <c r="AK46" s="1453"/>
      <c r="AL46" s="1453"/>
      <c r="AM46" s="1453"/>
      <c r="AN46" s="1453"/>
      <c r="AO46" s="1453"/>
      <c r="AP46" s="1453"/>
      <c r="AQ46" s="1453"/>
      <c r="AR46" s="1453"/>
      <c r="AS46" s="1453"/>
      <c r="AT46" s="1453"/>
      <c r="AU46" s="1453"/>
      <c r="AV46" s="1453"/>
      <c r="AW46" s="1453"/>
      <c r="AX46" s="1453"/>
      <c r="AY46" s="1453"/>
      <c r="AZ46" s="1453"/>
      <c r="BA46" s="1453"/>
      <c r="BB46" s="1453"/>
      <c r="BC46" s="1453"/>
      <c r="BD46" s="1453"/>
      <c r="BE46" s="1453"/>
      <c r="BF46" s="1453"/>
      <c r="BG46" s="1453"/>
      <c r="BH46" s="1453"/>
      <c r="BI46" s="1453"/>
      <c r="BJ46" s="1453"/>
      <c r="BK46" s="1453"/>
      <c r="BL46" s="1453"/>
      <c r="BM46" s="1453"/>
      <c r="BN46" s="1453"/>
      <c r="BO46" s="1453"/>
      <c r="BP46" s="1453"/>
      <c r="BQ46" s="1453"/>
      <c r="BR46" s="1453"/>
      <c r="BS46" s="1453"/>
      <c r="BT46" s="1453"/>
      <c r="BU46" s="1453"/>
      <c r="BV46" s="1453"/>
      <c r="BW46" s="1453"/>
      <c r="BX46" s="1453"/>
      <c r="BY46" s="1453"/>
      <c r="BZ46" s="1453"/>
      <c r="CA46" s="1453"/>
      <c r="CB46" s="1453"/>
      <c r="CC46" s="1453"/>
      <c r="CD46" s="1453"/>
      <c r="CE46" s="1453"/>
      <c r="CF46" s="1453"/>
      <c r="CG46" s="1453"/>
      <c r="CH46" s="1453"/>
      <c r="CI46" s="1453"/>
      <c r="CJ46" s="1453"/>
      <c r="CK46" s="1453"/>
      <c r="CL46" s="1453"/>
      <c r="CM46" s="1453"/>
      <c r="CN46" s="1453"/>
      <c r="CO46" s="1453"/>
      <c r="CP46" s="1453"/>
      <c r="CQ46" s="1453"/>
      <c r="CR46" s="1453"/>
      <c r="CS46" s="1453"/>
      <c r="CT46" s="1453"/>
      <c r="CU46" s="1453"/>
      <c r="CV46" s="1453"/>
      <c r="CW46" s="1453"/>
      <c r="CX46" s="1453"/>
      <c r="CY46" s="111"/>
    </row>
    <row r="47" spans="2:103" ht="15" customHeight="1">
      <c r="B47" s="177"/>
      <c r="C47" s="109"/>
      <c r="D47" s="109"/>
      <c r="E47" s="109"/>
      <c r="F47" s="1453"/>
      <c r="G47" s="1453"/>
      <c r="H47" s="1453"/>
      <c r="I47" s="1453"/>
      <c r="J47" s="1453"/>
      <c r="K47" s="1453"/>
      <c r="L47" s="1453"/>
      <c r="M47" s="1453"/>
      <c r="N47" s="1453"/>
      <c r="O47" s="1453"/>
      <c r="P47" s="1453"/>
      <c r="Q47" s="1453"/>
      <c r="R47" s="1453"/>
      <c r="S47" s="1453"/>
      <c r="T47" s="1453"/>
      <c r="U47" s="1453"/>
      <c r="V47" s="1453"/>
      <c r="W47" s="1453"/>
      <c r="X47" s="1453"/>
      <c r="Y47" s="1453"/>
      <c r="Z47" s="1453"/>
      <c r="AA47" s="1453"/>
      <c r="AB47" s="1453"/>
      <c r="AC47" s="1453"/>
      <c r="AD47" s="1453"/>
      <c r="AE47" s="1453"/>
      <c r="AF47" s="1453"/>
      <c r="AG47" s="1453"/>
      <c r="AH47" s="1453"/>
      <c r="AI47" s="1453"/>
      <c r="AJ47" s="1453"/>
      <c r="AK47" s="1453"/>
      <c r="AL47" s="1453"/>
      <c r="AM47" s="1453"/>
      <c r="AN47" s="1453"/>
      <c r="AO47" s="1453"/>
      <c r="AP47" s="1453"/>
      <c r="AQ47" s="1453"/>
      <c r="AR47" s="1453"/>
      <c r="AS47" s="1453"/>
      <c r="AT47" s="1453"/>
      <c r="AU47" s="1453"/>
      <c r="AV47" s="1453"/>
      <c r="AW47" s="1453"/>
      <c r="AX47" s="1453"/>
      <c r="AY47" s="1453"/>
      <c r="AZ47" s="1453"/>
      <c r="BA47" s="1453"/>
      <c r="BB47" s="1453"/>
      <c r="BC47" s="1453"/>
      <c r="BD47" s="1453"/>
      <c r="BE47" s="1453"/>
      <c r="BF47" s="1453"/>
      <c r="BG47" s="1453"/>
      <c r="BH47" s="1453"/>
      <c r="BI47" s="1453"/>
      <c r="BJ47" s="1453"/>
      <c r="BK47" s="1453"/>
      <c r="BL47" s="1453"/>
      <c r="BM47" s="1453"/>
      <c r="BN47" s="1453"/>
      <c r="BO47" s="1453"/>
      <c r="BP47" s="1453"/>
      <c r="BQ47" s="1453"/>
      <c r="BR47" s="1453"/>
      <c r="BS47" s="1453"/>
      <c r="BT47" s="1453"/>
      <c r="BU47" s="1453"/>
      <c r="BV47" s="1453"/>
      <c r="BW47" s="1453"/>
      <c r="BX47" s="1453"/>
      <c r="BY47" s="1453"/>
      <c r="BZ47" s="1453"/>
      <c r="CA47" s="1453"/>
      <c r="CB47" s="1453"/>
      <c r="CC47" s="1453"/>
      <c r="CD47" s="1453"/>
      <c r="CE47" s="1453"/>
      <c r="CF47" s="1453"/>
      <c r="CG47" s="1453"/>
      <c r="CH47" s="1453"/>
      <c r="CI47" s="1453"/>
      <c r="CJ47" s="1453"/>
      <c r="CK47" s="1453"/>
      <c r="CL47" s="1453"/>
      <c r="CM47" s="1453"/>
      <c r="CN47" s="1453"/>
      <c r="CO47" s="1453"/>
      <c r="CP47" s="1453"/>
      <c r="CQ47" s="1453"/>
      <c r="CR47" s="1453"/>
      <c r="CS47" s="1453"/>
      <c r="CT47" s="1453"/>
      <c r="CU47" s="1453"/>
      <c r="CV47" s="1453"/>
      <c r="CW47" s="1453"/>
      <c r="CX47" s="1453"/>
      <c r="CY47" s="111"/>
    </row>
    <row r="48" spans="2:103" ht="15" customHeight="1">
      <c r="B48" s="177"/>
      <c r="C48" s="109"/>
      <c r="D48" s="109"/>
      <c r="E48" s="109"/>
      <c r="F48" s="1453"/>
      <c r="G48" s="1453"/>
      <c r="H48" s="1453"/>
      <c r="I48" s="1453"/>
      <c r="J48" s="1453"/>
      <c r="K48" s="1453"/>
      <c r="L48" s="1453"/>
      <c r="M48" s="1453"/>
      <c r="N48" s="1453"/>
      <c r="O48" s="1453"/>
      <c r="P48" s="1453"/>
      <c r="Q48" s="1453"/>
      <c r="R48" s="1453"/>
      <c r="S48" s="1453"/>
      <c r="T48" s="1453"/>
      <c r="U48" s="1453"/>
      <c r="V48" s="1453"/>
      <c r="W48" s="1453"/>
      <c r="X48" s="1453"/>
      <c r="Y48" s="1453"/>
      <c r="Z48" s="1453"/>
      <c r="AA48" s="1453"/>
      <c r="AB48" s="1453"/>
      <c r="AC48" s="1453"/>
      <c r="AD48" s="1453"/>
      <c r="AE48" s="1453"/>
      <c r="AF48" s="1453"/>
      <c r="AG48" s="1453"/>
      <c r="AH48" s="1453"/>
      <c r="AI48" s="1453"/>
      <c r="AJ48" s="1453"/>
      <c r="AK48" s="1453"/>
      <c r="AL48" s="1453"/>
      <c r="AM48" s="1453"/>
      <c r="AN48" s="1453"/>
      <c r="AO48" s="1453"/>
      <c r="AP48" s="1453"/>
      <c r="AQ48" s="1453"/>
      <c r="AR48" s="1453"/>
      <c r="AS48" s="1453"/>
      <c r="AT48" s="1453"/>
      <c r="AU48" s="1453"/>
      <c r="AV48" s="1453"/>
      <c r="AW48" s="1453"/>
      <c r="AX48" s="1453"/>
      <c r="AY48" s="1453"/>
      <c r="AZ48" s="1453"/>
      <c r="BA48" s="1453"/>
      <c r="BB48" s="1453"/>
      <c r="BC48" s="1453"/>
      <c r="BD48" s="1453"/>
      <c r="BE48" s="1453"/>
      <c r="BF48" s="1453"/>
      <c r="BG48" s="1453"/>
      <c r="BH48" s="1453"/>
      <c r="BI48" s="1453"/>
      <c r="BJ48" s="1453"/>
      <c r="BK48" s="1453"/>
      <c r="BL48" s="1453"/>
      <c r="BM48" s="1453"/>
      <c r="BN48" s="1453"/>
      <c r="BO48" s="1453"/>
      <c r="BP48" s="1453"/>
      <c r="BQ48" s="1453"/>
      <c r="BR48" s="1453"/>
      <c r="BS48" s="1453"/>
      <c r="BT48" s="1453"/>
      <c r="BU48" s="1453"/>
      <c r="BV48" s="1453"/>
      <c r="BW48" s="1453"/>
      <c r="BX48" s="1453"/>
      <c r="BY48" s="1453"/>
      <c r="BZ48" s="1453"/>
      <c r="CA48" s="1453"/>
      <c r="CB48" s="1453"/>
      <c r="CC48" s="1453"/>
      <c r="CD48" s="1453"/>
      <c r="CE48" s="1453"/>
      <c r="CF48" s="1453"/>
      <c r="CG48" s="1453"/>
      <c r="CH48" s="1453"/>
      <c r="CI48" s="1453"/>
      <c r="CJ48" s="1453"/>
      <c r="CK48" s="1453"/>
      <c r="CL48" s="1453"/>
      <c r="CM48" s="1453"/>
      <c r="CN48" s="1453"/>
      <c r="CO48" s="1453"/>
      <c r="CP48" s="1453"/>
      <c r="CQ48" s="1453"/>
      <c r="CR48" s="1453"/>
      <c r="CS48" s="1453"/>
      <c r="CT48" s="1453"/>
      <c r="CU48" s="1453"/>
      <c r="CV48" s="1453"/>
      <c r="CW48" s="1453"/>
      <c r="CX48" s="1453"/>
      <c r="CY48" s="111"/>
    </row>
    <row r="49" spans="2:103" ht="15" customHeight="1">
      <c r="B49" s="177"/>
      <c r="C49" s="109"/>
      <c r="D49" s="109"/>
      <c r="E49" s="109"/>
      <c r="F49" s="1453"/>
      <c r="G49" s="1453"/>
      <c r="H49" s="1453"/>
      <c r="I49" s="1453"/>
      <c r="J49" s="1453"/>
      <c r="K49" s="1453"/>
      <c r="L49" s="1453"/>
      <c r="M49" s="1453"/>
      <c r="N49" s="1453"/>
      <c r="O49" s="1453"/>
      <c r="P49" s="1453"/>
      <c r="Q49" s="1453"/>
      <c r="R49" s="1453"/>
      <c r="S49" s="1453"/>
      <c r="T49" s="1453"/>
      <c r="U49" s="1453"/>
      <c r="V49" s="1453"/>
      <c r="W49" s="1453"/>
      <c r="X49" s="1453"/>
      <c r="Y49" s="1453"/>
      <c r="Z49" s="1453"/>
      <c r="AA49" s="1453"/>
      <c r="AB49" s="1453"/>
      <c r="AC49" s="1453"/>
      <c r="AD49" s="1453"/>
      <c r="AE49" s="1453"/>
      <c r="AF49" s="1453"/>
      <c r="AG49" s="1453"/>
      <c r="AH49" s="1453"/>
      <c r="AI49" s="1453"/>
      <c r="AJ49" s="1453"/>
      <c r="AK49" s="1453"/>
      <c r="AL49" s="1453"/>
      <c r="AM49" s="1453"/>
      <c r="AN49" s="1453"/>
      <c r="AO49" s="1453"/>
      <c r="AP49" s="1453"/>
      <c r="AQ49" s="1453"/>
      <c r="AR49" s="1453"/>
      <c r="AS49" s="1453"/>
      <c r="AT49" s="1453"/>
      <c r="AU49" s="1453"/>
      <c r="AV49" s="1453"/>
      <c r="AW49" s="1453"/>
      <c r="AX49" s="1453"/>
      <c r="AY49" s="1453"/>
      <c r="AZ49" s="1453"/>
      <c r="BA49" s="1453"/>
      <c r="BB49" s="1453"/>
      <c r="BC49" s="1453"/>
      <c r="BD49" s="1453"/>
      <c r="BE49" s="1453"/>
      <c r="BF49" s="1453"/>
      <c r="BG49" s="1453"/>
      <c r="BH49" s="1453"/>
      <c r="BI49" s="1453"/>
      <c r="BJ49" s="1453"/>
      <c r="BK49" s="1453"/>
      <c r="BL49" s="1453"/>
      <c r="BM49" s="1453"/>
      <c r="BN49" s="1453"/>
      <c r="BO49" s="1453"/>
      <c r="BP49" s="1453"/>
      <c r="BQ49" s="1453"/>
      <c r="BR49" s="1453"/>
      <c r="BS49" s="1453"/>
      <c r="BT49" s="1453"/>
      <c r="BU49" s="1453"/>
      <c r="BV49" s="1453"/>
      <c r="BW49" s="1453"/>
      <c r="BX49" s="1453"/>
      <c r="BY49" s="1453"/>
      <c r="BZ49" s="1453"/>
      <c r="CA49" s="1453"/>
      <c r="CB49" s="1453"/>
      <c r="CC49" s="1453"/>
      <c r="CD49" s="1453"/>
      <c r="CE49" s="1453"/>
      <c r="CF49" s="1453"/>
      <c r="CG49" s="1453"/>
      <c r="CH49" s="1453"/>
      <c r="CI49" s="1453"/>
      <c r="CJ49" s="1453"/>
      <c r="CK49" s="1453"/>
      <c r="CL49" s="1453"/>
      <c r="CM49" s="1453"/>
      <c r="CN49" s="1453"/>
      <c r="CO49" s="1453"/>
      <c r="CP49" s="1453"/>
      <c r="CQ49" s="1453"/>
      <c r="CR49" s="1453"/>
      <c r="CS49" s="1453"/>
      <c r="CT49" s="1453"/>
      <c r="CU49" s="1453"/>
      <c r="CV49" s="1453"/>
      <c r="CW49" s="1453"/>
      <c r="CX49" s="1453"/>
      <c r="CY49" s="111"/>
    </row>
    <row r="50" spans="2:103" ht="6" customHeight="1">
      <c r="B50" s="177"/>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11"/>
    </row>
    <row r="51" spans="2:103" ht="6" customHeight="1">
      <c r="B51" s="161"/>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3"/>
    </row>
    <row r="52" spans="2:103" ht="9.75" customHeight="1">
      <c r="B52" s="159"/>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160"/>
      <c r="CS52" s="160"/>
      <c r="CT52" s="160"/>
      <c r="CU52" s="160"/>
      <c r="CV52" s="160"/>
      <c r="CW52" s="160"/>
      <c r="CX52" s="160"/>
      <c r="CY52" s="162"/>
    </row>
    <row r="53" spans="2:103" ht="14.25" customHeight="1">
      <c r="B53" s="177"/>
      <c r="C53" s="1461" t="s">
        <v>55</v>
      </c>
      <c r="D53" s="1461"/>
      <c r="E53" s="1461"/>
      <c r="F53" s="1464" t="s">
        <v>125</v>
      </c>
      <c r="G53" s="1464"/>
      <c r="H53" s="1464"/>
      <c r="I53" s="1464"/>
      <c r="J53" s="1464"/>
      <c r="K53" s="1464"/>
      <c r="L53" s="1464"/>
      <c r="M53" s="1464"/>
      <c r="N53" s="1464"/>
      <c r="O53" s="1464"/>
      <c r="P53" s="1464"/>
      <c r="Q53" s="1464"/>
      <c r="R53" s="1464"/>
      <c r="S53" s="1464"/>
      <c r="T53" s="1464"/>
      <c r="U53" s="1464"/>
      <c r="V53" s="1464"/>
      <c r="W53" s="1464"/>
      <c r="X53" s="1464"/>
      <c r="Y53" s="1464"/>
      <c r="Z53" s="1464"/>
      <c r="AA53" s="1464"/>
      <c r="AB53" s="1464"/>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11"/>
    </row>
    <row r="54" spans="2:103" ht="15" customHeight="1">
      <c r="B54" s="177"/>
      <c r="C54" s="109"/>
      <c r="D54" s="109"/>
      <c r="E54" s="109"/>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111"/>
    </row>
    <row r="55" spans="2:103" ht="15" customHeight="1">
      <c r="B55" s="177"/>
      <c r="C55" s="109"/>
      <c r="D55" s="109"/>
      <c r="E55" s="109"/>
      <c r="F55" s="1453"/>
      <c r="G55" s="1453"/>
      <c r="H55" s="1453"/>
      <c r="I55" s="1453"/>
      <c r="J55" s="1453"/>
      <c r="K55" s="1453"/>
      <c r="L55" s="1453"/>
      <c r="M55" s="1453"/>
      <c r="N55" s="1453"/>
      <c r="O55" s="1453"/>
      <c r="P55" s="1453"/>
      <c r="Q55" s="1453"/>
      <c r="R55" s="1453"/>
      <c r="S55" s="1453"/>
      <c r="T55" s="1453"/>
      <c r="U55" s="1453"/>
      <c r="V55" s="1453"/>
      <c r="W55" s="1453"/>
      <c r="X55" s="1453"/>
      <c r="Y55" s="1453"/>
      <c r="Z55" s="1453"/>
      <c r="AA55" s="1453"/>
      <c r="AB55" s="1453"/>
      <c r="AC55" s="1453"/>
      <c r="AD55" s="1453"/>
      <c r="AE55" s="1453"/>
      <c r="AF55" s="1453"/>
      <c r="AG55" s="1453"/>
      <c r="AH55" s="1453"/>
      <c r="AI55" s="1453"/>
      <c r="AJ55" s="1453"/>
      <c r="AK55" s="1453"/>
      <c r="AL55" s="1453"/>
      <c r="AM55" s="1453"/>
      <c r="AN55" s="1453"/>
      <c r="AO55" s="1453"/>
      <c r="AP55" s="1453"/>
      <c r="AQ55" s="1453"/>
      <c r="AR55" s="1453"/>
      <c r="AS55" s="1453"/>
      <c r="AT55" s="1453"/>
      <c r="AU55" s="1453"/>
      <c r="AV55" s="1453"/>
      <c r="AW55" s="1453"/>
      <c r="AX55" s="1453"/>
      <c r="AY55" s="1453"/>
      <c r="AZ55" s="1453"/>
      <c r="BA55" s="1453"/>
      <c r="BB55" s="1453"/>
      <c r="BC55" s="1453"/>
      <c r="BD55" s="1453"/>
      <c r="BE55" s="1453"/>
      <c r="BF55" s="1453"/>
      <c r="BG55" s="1453"/>
      <c r="BH55" s="1453"/>
      <c r="BI55" s="1453"/>
      <c r="BJ55" s="1453"/>
      <c r="BK55" s="1453"/>
      <c r="BL55" s="1453"/>
      <c r="BM55" s="1453"/>
      <c r="BN55" s="1453"/>
      <c r="BO55" s="1453"/>
      <c r="BP55" s="1453"/>
      <c r="BQ55" s="1453"/>
      <c r="BR55" s="1453"/>
      <c r="BS55" s="1453"/>
      <c r="BT55" s="1453"/>
      <c r="BU55" s="1453"/>
      <c r="BV55" s="1453"/>
      <c r="BW55" s="1453"/>
      <c r="BX55" s="1453"/>
      <c r="BY55" s="1453"/>
      <c r="BZ55" s="1453"/>
      <c r="CA55" s="1453"/>
      <c r="CB55" s="1453"/>
      <c r="CC55" s="1453"/>
      <c r="CD55" s="1453"/>
      <c r="CE55" s="1453"/>
      <c r="CF55" s="1453"/>
      <c r="CG55" s="1453"/>
      <c r="CH55" s="1453"/>
      <c r="CI55" s="1453"/>
      <c r="CJ55" s="1453"/>
      <c r="CK55" s="1453"/>
      <c r="CL55" s="1453"/>
      <c r="CM55" s="1453"/>
      <c r="CN55" s="1453"/>
      <c r="CO55" s="1453"/>
      <c r="CP55" s="1453"/>
      <c r="CQ55" s="1453"/>
      <c r="CR55" s="1453"/>
      <c r="CS55" s="1453"/>
      <c r="CT55" s="1453"/>
      <c r="CU55" s="1453"/>
      <c r="CV55" s="1453"/>
      <c r="CW55" s="1453"/>
      <c r="CX55" s="1453"/>
      <c r="CY55" s="111"/>
    </row>
    <row r="56" spans="2:103" ht="15" customHeight="1">
      <c r="B56" s="177"/>
      <c r="C56" s="109"/>
      <c r="D56" s="109"/>
      <c r="E56" s="109"/>
      <c r="F56" s="1453"/>
      <c r="G56" s="1453"/>
      <c r="H56" s="1453"/>
      <c r="I56" s="1453"/>
      <c r="J56" s="1453"/>
      <c r="K56" s="1453"/>
      <c r="L56" s="1453"/>
      <c r="M56" s="1453"/>
      <c r="N56" s="1453"/>
      <c r="O56" s="1453"/>
      <c r="P56" s="1453"/>
      <c r="Q56" s="1453"/>
      <c r="R56" s="1453"/>
      <c r="S56" s="1453"/>
      <c r="T56" s="1453"/>
      <c r="U56" s="1453"/>
      <c r="V56" s="1453"/>
      <c r="W56" s="1453"/>
      <c r="X56" s="1453"/>
      <c r="Y56" s="1453"/>
      <c r="Z56" s="1453"/>
      <c r="AA56" s="1453"/>
      <c r="AB56" s="1453"/>
      <c r="AC56" s="1453"/>
      <c r="AD56" s="1453"/>
      <c r="AE56" s="1453"/>
      <c r="AF56" s="1453"/>
      <c r="AG56" s="1453"/>
      <c r="AH56" s="1453"/>
      <c r="AI56" s="1453"/>
      <c r="AJ56" s="1453"/>
      <c r="AK56" s="1453"/>
      <c r="AL56" s="1453"/>
      <c r="AM56" s="1453"/>
      <c r="AN56" s="1453"/>
      <c r="AO56" s="1453"/>
      <c r="AP56" s="1453"/>
      <c r="AQ56" s="1453"/>
      <c r="AR56" s="1453"/>
      <c r="AS56" s="1453"/>
      <c r="AT56" s="1453"/>
      <c r="AU56" s="1453"/>
      <c r="AV56" s="1453"/>
      <c r="AW56" s="1453"/>
      <c r="AX56" s="1453"/>
      <c r="AY56" s="1453"/>
      <c r="AZ56" s="1453"/>
      <c r="BA56" s="1453"/>
      <c r="BB56" s="1453"/>
      <c r="BC56" s="1453"/>
      <c r="BD56" s="1453"/>
      <c r="BE56" s="1453"/>
      <c r="BF56" s="1453"/>
      <c r="BG56" s="1453"/>
      <c r="BH56" s="1453"/>
      <c r="BI56" s="1453"/>
      <c r="BJ56" s="1453"/>
      <c r="BK56" s="1453"/>
      <c r="BL56" s="1453"/>
      <c r="BM56" s="1453"/>
      <c r="BN56" s="1453"/>
      <c r="BO56" s="1453"/>
      <c r="BP56" s="1453"/>
      <c r="BQ56" s="1453"/>
      <c r="BR56" s="1453"/>
      <c r="BS56" s="1453"/>
      <c r="BT56" s="1453"/>
      <c r="BU56" s="1453"/>
      <c r="BV56" s="1453"/>
      <c r="BW56" s="1453"/>
      <c r="BX56" s="1453"/>
      <c r="BY56" s="1453"/>
      <c r="BZ56" s="1453"/>
      <c r="CA56" s="1453"/>
      <c r="CB56" s="1453"/>
      <c r="CC56" s="1453"/>
      <c r="CD56" s="1453"/>
      <c r="CE56" s="1453"/>
      <c r="CF56" s="1453"/>
      <c r="CG56" s="1453"/>
      <c r="CH56" s="1453"/>
      <c r="CI56" s="1453"/>
      <c r="CJ56" s="1453"/>
      <c r="CK56" s="1453"/>
      <c r="CL56" s="1453"/>
      <c r="CM56" s="1453"/>
      <c r="CN56" s="1453"/>
      <c r="CO56" s="1453"/>
      <c r="CP56" s="1453"/>
      <c r="CQ56" s="1453"/>
      <c r="CR56" s="1453"/>
      <c r="CS56" s="1453"/>
      <c r="CT56" s="1453"/>
      <c r="CU56" s="1453"/>
      <c r="CV56" s="1453"/>
      <c r="CW56" s="1453"/>
      <c r="CX56" s="1453"/>
      <c r="CY56" s="111"/>
    </row>
    <row r="57" spans="2:103" ht="15" customHeight="1">
      <c r="B57" s="177"/>
      <c r="C57" s="109"/>
      <c r="D57" s="109"/>
      <c r="E57" s="109"/>
      <c r="F57" s="1453"/>
      <c r="G57" s="1453"/>
      <c r="H57" s="1453"/>
      <c r="I57" s="1453"/>
      <c r="J57" s="1453"/>
      <c r="K57" s="1453"/>
      <c r="L57" s="1453"/>
      <c r="M57" s="1453"/>
      <c r="N57" s="1453"/>
      <c r="O57" s="1453"/>
      <c r="P57" s="1453"/>
      <c r="Q57" s="1453"/>
      <c r="R57" s="1453"/>
      <c r="S57" s="1453"/>
      <c r="T57" s="1453"/>
      <c r="U57" s="1453"/>
      <c r="V57" s="1453"/>
      <c r="W57" s="1453"/>
      <c r="X57" s="1453"/>
      <c r="Y57" s="1453"/>
      <c r="Z57" s="1453"/>
      <c r="AA57" s="1453"/>
      <c r="AB57" s="1453"/>
      <c r="AC57" s="1453"/>
      <c r="AD57" s="1453"/>
      <c r="AE57" s="1453"/>
      <c r="AF57" s="1453"/>
      <c r="AG57" s="1453"/>
      <c r="AH57" s="1453"/>
      <c r="AI57" s="1453"/>
      <c r="AJ57" s="1453"/>
      <c r="AK57" s="1453"/>
      <c r="AL57" s="1453"/>
      <c r="AM57" s="1453"/>
      <c r="AN57" s="1453"/>
      <c r="AO57" s="1453"/>
      <c r="AP57" s="1453"/>
      <c r="AQ57" s="1453"/>
      <c r="AR57" s="1453"/>
      <c r="AS57" s="1453"/>
      <c r="AT57" s="1453"/>
      <c r="AU57" s="1453"/>
      <c r="AV57" s="1453"/>
      <c r="AW57" s="1453"/>
      <c r="AX57" s="1453"/>
      <c r="AY57" s="1453"/>
      <c r="AZ57" s="1453"/>
      <c r="BA57" s="1453"/>
      <c r="BB57" s="1453"/>
      <c r="BC57" s="1453"/>
      <c r="BD57" s="1453"/>
      <c r="BE57" s="1453"/>
      <c r="BF57" s="1453"/>
      <c r="BG57" s="1453"/>
      <c r="BH57" s="1453"/>
      <c r="BI57" s="1453"/>
      <c r="BJ57" s="1453"/>
      <c r="BK57" s="1453"/>
      <c r="BL57" s="1453"/>
      <c r="BM57" s="1453"/>
      <c r="BN57" s="1453"/>
      <c r="BO57" s="1453"/>
      <c r="BP57" s="1453"/>
      <c r="BQ57" s="1453"/>
      <c r="BR57" s="1453"/>
      <c r="BS57" s="1453"/>
      <c r="BT57" s="1453"/>
      <c r="BU57" s="1453"/>
      <c r="BV57" s="1453"/>
      <c r="BW57" s="1453"/>
      <c r="BX57" s="1453"/>
      <c r="BY57" s="1453"/>
      <c r="BZ57" s="1453"/>
      <c r="CA57" s="1453"/>
      <c r="CB57" s="1453"/>
      <c r="CC57" s="1453"/>
      <c r="CD57" s="1453"/>
      <c r="CE57" s="1453"/>
      <c r="CF57" s="1453"/>
      <c r="CG57" s="1453"/>
      <c r="CH57" s="1453"/>
      <c r="CI57" s="1453"/>
      <c r="CJ57" s="1453"/>
      <c r="CK57" s="1453"/>
      <c r="CL57" s="1453"/>
      <c r="CM57" s="1453"/>
      <c r="CN57" s="1453"/>
      <c r="CO57" s="1453"/>
      <c r="CP57" s="1453"/>
      <c r="CQ57" s="1453"/>
      <c r="CR57" s="1453"/>
      <c r="CS57" s="1453"/>
      <c r="CT57" s="1453"/>
      <c r="CU57" s="1453"/>
      <c r="CV57" s="1453"/>
      <c r="CW57" s="1453"/>
      <c r="CX57" s="1453"/>
      <c r="CY57" s="111"/>
    </row>
    <row r="58" spans="2:103" ht="15" customHeight="1">
      <c r="B58" s="177"/>
      <c r="C58" s="109"/>
      <c r="D58" s="109"/>
      <c r="E58" s="109"/>
      <c r="F58" s="1453"/>
      <c r="G58" s="1453"/>
      <c r="H58" s="1453"/>
      <c r="I58" s="1453"/>
      <c r="J58" s="1453"/>
      <c r="K58" s="1453"/>
      <c r="L58" s="1453"/>
      <c r="M58" s="1453"/>
      <c r="N58" s="1453"/>
      <c r="O58" s="1453"/>
      <c r="P58" s="1453"/>
      <c r="Q58" s="1453"/>
      <c r="R58" s="1453"/>
      <c r="S58" s="1453"/>
      <c r="T58" s="1453"/>
      <c r="U58" s="1453"/>
      <c r="V58" s="1453"/>
      <c r="W58" s="1453"/>
      <c r="X58" s="1453"/>
      <c r="Y58" s="1453"/>
      <c r="Z58" s="1453"/>
      <c r="AA58" s="1453"/>
      <c r="AB58" s="1453"/>
      <c r="AC58" s="1453"/>
      <c r="AD58" s="1453"/>
      <c r="AE58" s="1453"/>
      <c r="AF58" s="1453"/>
      <c r="AG58" s="1453"/>
      <c r="AH58" s="1453"/>
      <c r="AI58" s="1453"/>
      <c r="AJ58" s="1453"/>
      <c r="AK58" s="1453"/>
      <c r="AL58" s="1453"/>
      <c r="AM58" s="1453"/>
      <c r="AN58" s="1453"/>
      <c r="AO58" s="1453"/>
      <c r="AP58" s="1453"/>
      <c r="AQ58" s="1453"/>
      <c r="AR58" s="1453"/>
      <c r="AS58" s="1453"/>
      <c r="AT58" s="1453"/>
      <c r="AU58" s="1453"/>
      <c r="AV58" s="1453"/>
      <c r="AW58" s="1453"/>
      <c r="AX58" s="1453"/>
      <c r="AY58" s="1453"/>
      <c r="AZ58" s="1453"/>
      <c r="BA58" s="1453"/>
      <c r="BB58" s="1453"/>
      <c r="BC58" s="1453"/>
      <c r="BD58" s="1453"/>
      <c r="BE58" s="1453"/>
      <c r="BF58" s="1453"/>
      <c r="BG58" s="1453"/>
      <c r="BH58" s="1453"/>
      <c r="BI58" s="1453"/>
      <c r="BJ58" s="1453"/>
      <c r="BK58" s="1453"/>
      <c r="BL58" s="1453"/>
      <c r="BM58" s="1453"/>
      <c r="BN58" s="1453"/>
      <c r="BO58" s="1453"/>
      <c r="BP58" s="1453"/>
      <c r="BQ58" s="1453"/>
      <c r="BR58" s="1453"/>
      <c r="BS58" s="1453"/>
      <c r="BT58" s="1453"/>
      <c r="BU58" s="1453"/>
      <c r="BV58" s="1453"/>
      <c r="BW58" s="1453"/>
      <c r="BX58" s="1453"/>
      <c r="BY58" s="1453"/>
      <c r="BZ58" s="1453"/>
      <c r="CA58" s="1453"/>
      <c r="CB58" s="1453"/>
      <c r="CC58" s="1453"/>
      <c r="CD58" s="1453"/>
      <c r="CE58" s="1453"/>
      <c r="CF58" s="1453"/>
      <c r="CG58" s="1453"/>
      <c r="CH58" s="1453"/>
      <c r="CI58" s="1453"/>
      <c r="CJ58" s="1453"/>
      <c r="CK58" s="1453"/>
      <c r="CL58" s="1453"/>
      <c r="CM58" s="1453"/>
      <c r="CN58" s="1453"/>
      <c r="CO58" s="1453"/>
      <c r="CP58" s="1453"/>
      <c r="CQ58" s="1453"/>
      <c r="CR58" s="1453"/>
      <c r="CS58" s="1453"/>
      <c r="CT58" s="1453"/>
      <c r="CU58" s="1453"/>
      <c r="CV58" s="1453"/>
      <c r="CW58" s="1453"/>
      <c r="CX58" s="1453"/>
      <c r="CY58" s="111"/>
    </row>
    <row r="59" spans="2:103" ht="15" customHeight="1">
      <c r="B59" s="177"/>
      <c r="C59" s="109"/>
      <c r="D59" s="109"/>
      <c r="E59" s="109"/>
      <c r="F59" s="1453"/>
      <c r="G59" s="1453"/>
      <c r="H59" s="1453"/>
      <c r="I59" s="1453"/>
      <c r="J59" s="1453"/>
      <c r="K59" s="1453"/>
      <c r="L59" s="1453"/>
      <c r="M59" s="1453"/>
      <c r="N59" s="1453"/>
      <c r="O59" s="1453"/>
      <c r="P59" s="1453"/>
      <c r="Q59" s="1453"/>
      <c r="R59" s="1453"/>
      <c r="S59" s="1453"/>
      <c r="T59" s="1453"/>
      <c r="U59" s="1453"/>
      <c r="V59" s="1453"/>
      <c r="W59" s="1453"/>
      <c r="X59" s="1453"/>
      <c r="Y59" s="1453"/>
      <c r="Z59" s="1453"/>
      <c r="AA59" s="1453"/>
      <c r="AB59" s="1453"/>
      <c r="AC59" s="1453"/>
      <c r="AD59" s="1453"/>
      <c r="AE59" s="1453"/>
      <c r="AF59" s="1453"/>
      <c r="AG59" s="1453"/>
      <c r="AH59" s="1453"/>
      <c r="AI59" s="1453"/>
      <c r="AJ59" s="1453"/>
      <c r="AK59" s="1453"/>
      <c r="AL59" s="1453"/>
      <c r="AM59" s="1453"/>
      <c r="AN59" s="1453"/>
      <c r="AO59" s="1453"/>
      <c r="AP59" s="1453"/>
      <c r="AQ59" s="1453"/>
      <c r="AR59" s="1453"/>
      <c r="AS59" s="1453"/>
      <c r="AT59" s="1453"/>
      <c r="AU59" s="1453"/>
      <c r="AV59" s="1453"/>
      <c r="AW59" s="1453"/>
      <c r="AX59" s="1453"/>
      <c r="AY59" s="1453"/>
      <c r="AZ59" s="1453"/>
      <c r="BA59" s="1453"/>
      <c r="BB59" s="1453"/>
      <c r="BC59" s="1453"/>
      <c r="BD59" s="1453"/>
      <c r="BE59" s="1453"/>
      <c r="BF59" s="1453"/>
      <c r="BG59" s="1453"/>
      <c r="BH59" s="1453"/>
      <c r="BI59" s="1453"/>
      <c r="BJ59" s="1453"/>
      <c r="BK59" s="1453"/>
      <c r="BL59" s="1453"/>
      <c r="BM59" s="1453"/>
      <c r="BN59" s="1453"/>
      <c r="BO59" s="1453"/>
      <c r="BP59" s="1453"/>
      <c r="BQ59" s="1453"/>
      <c r="BR59" s="1453"/>
      <c r="BS59" s="1453"/>
      <c r="BT59" s="1453"/>
      <c r="BU59" s="1453"/>
      <c r="BV59" s="1453"/>
      <c r="BW59" s="1453"/>
      <c r="BX59" s="1453"/>
      <c r="BY59" s="1453"/>
      <c r="BZ59" s="1453"/>
      <c r="CA59" s="1453"/>
      <c r="CB59" s="1453"/>
      <c r="CC59" s="1453"/>
      <c r="CD59" s="1453"/>
      <c r="CE59" s="1453"/>
      <c r="CF59" s="1453"/>
      <c r="CG59" s="1453"/>
      <c r="CH59" s="1453"/>
      <c r="CI59" s="1453"/>
      <c r="CJ59" s="1453"/>
      <c r="CK59" s="1453"/>
      <c r="CL59" s="1453"/>
      <c r="CM59" s="1453"/>
      <c r="CN59" s="1453"/>
      <c r="CO59" s="1453"/>
      <c r="CP59" s="1453"/>
      <c r="CQ59" s="1453"/>
      <c r="CR59" s="1453"/>
      <c r="CS59" s="1453"/>
      <c r="CT59" s="1453"/>
      <c r="CU59" s="1453"/>
      <c r="CV59" s="1453"/>
      <c r="CW59" s="1453"/>
      <c r="CX59" s="1453"/>
      <c r="CY59" s="111"/>
    </row>
    <row r="60" spans="2:103" ht="15" customHeight="1">
      <c r="B60" s="177"/>
      <c r="C60" s="109"/>
      <c r="D60" s="109"/>
      <c r="E60" s="109"/>
      <c r="F60" s="1453"/>
      <c r="G60" s="1453"/>
      <c r="H60" s="1453"/>
      <c r="I60" s="1453"/>
      <c r="J60" s="1453"/>
      <c r="K60" s="1453"/>
      <c r="L60" s="1453"/>
      <c r="M60" s="1453"/>
      <c r="N60" s="1453"/>
      <c r="O60" s="1453"/>
      <c r="P60" s="1453"/>
      <c r="Q60" s="1453"/>
      <c r="R60" s="1453"/>
      <c r="S60" s="1453"/>
      <c r="T60" s="1453"/>
      <c r="U60" s="1453"/>
      <c r="V60" s="1453"/>
      <c r="W60" s="1453"/>
      <c r="X60" s="1453"/>
      <c r="Y60" s="1453"/>
      <c r="Z60" s="1453"/>
      <c r="AA60" s="1453"/>
      <c r="AB60" s="1453"/>
      <c r="AC60" s="1453"/>
      <c r="AD60" s="1453"/>
      <c r="AE60" s="1453"/>
      <c r="AF60" s="1453"/>
      <c r="AG60" s="1453"/>
      <c r="AH60" s="1453"/>
      <c r="AI60" s="1453"/>
      <c r="AJ60" s="1453"/>
      <c r="AK60" s="1453"/>
      <c r="AL60" s="1453"/>
      <c r="AM60" s="1453"/>
      <c r="AN60" s="1453"/>
      <c r="AO60" s="1453"/>
      <c r="AP60" s="1453"/>
      <c r="AQ60" s="1453"/>
      <c r="AR60" s="1453"/>
      <c r="AS60" s="1453"/>
      <c r="AT60" s="1453"/>
      <c r="AU60" s="1453"/>
      <c r="AV60" s="1453"/>
      <c r="AW60" s="1453"/>
      <c r="AX60" s="1453"/>
      <c r="AY60" s="1453"/>
      <c r="AZ60" s="1453"/>
      <c r="BA60" s="1453"/>
      <c r="BB60" s="1453"/>
      <c r="BC60" s="1453"/>
      <c r="BD60" s="1453"/>
      <c r="BE60" s="1453"/>
      <c r="BF60" s="1453"/>
      <c r="BG60" s="1453"/>
      <c r="BH60" s="1453"/>
      <c r="BI60" s="1453"/>
      <c r="BJ60" s="1453"/>
      <c r="BK60" s="1453"/>
      <c r="BL60" s="1453"/>
      <c r="BM60" s="1453"/>
      <c r="BN60" s="1453"/>
      <c r="BO60" s="1453"/>
      <c r="BP60" s="1453"/>
      <c r="BQ60" s="1453"/>
      <c r="BR60" s="1453"/>
      <c r="BS60" s="1453"/>
      <c r="BT60" s="1453"/>
      <c r="BU60" s="1453"/>
      <c r="BV60" s="1453"/>
      <c r="BW60" s="1453"/>
      <c r="BX60" s="1453"/>
      <c r="BY60" s="1453"/>
      <c r="BZ60" s="1453"/>
      <c r="CA60" s="1453"/>
      <c r="CB60" s="1453"/>
      <c r="CC60" s="1453"/>
      <c r="CD60" s="1453"/>
      <c r="CE60" s="1453"/>
      <c r="CF60" s="1453"/>
      <c r="CG60" s="1453"/>
      <c r="CH60" s="1453"/>
      <c r="CI60" s="1453"/>
      <c r="CJ60" s="1453"/>
      <c r="CK60" s="1453"/>
      <c r="CL60" s="1453"/>
      <c r="CM60" s="1453"/>
      <c r="CN60" s="1453"/>
      <c r="CO60" s="1453"/>
      <c r="CP60" s="1453"/>
      <c r="CQ60" s="1453"/>
      <c r="CR60" s="1453"/>
      <c r="CS60" s="1453"/>
      <c r="CT60" s="1453"/>
      <c r="CU60" s="1453"/>
      <c r="CV60" s="1453"/>
      <c r="CW60" s="1453"/>
      <c r="CX60" s="1453"/>
      <c r="CY60" s="111"/>
    </row>
    <row r="61" spans="2:103" ht="15" customHeight="1">
      <c r="B61" s="177"/>
      <c r="C61" s="109"/>
      <c r="D61" s="109"/>
      <c r="E61" s="109"/>
      <c r="F61" s="1453"/>
      <c r="G61" s="1453"/>
      <c r="H61" s="1453"/>
      <c r="I61" s="1453"/>
      <c r="J61" s="1453"/>
      <c r="K61" s="1453"/>
      <c r="L61" s="1453"/>
      <c r="M61" s="1453"/>
      <c r="N61" s="1453"/>
      <c r="O61" s="1453"/>
      <c r="P61" s="1453"/>
      <c r="Q61" s="1453"/>
      <c r="R61" s="1453"/>
      <c r="S61" s="1453"/>
      <c r="T61" s="1453"/>
      <c r="U61" s="1453"/>
      <c r="V61" s="1453"/>
      <c r="W61" s="1453"/>
      <c r="X61" s="1453"/>
      <c r="Y61" s="1453"/>
      <c r="Z61" s="1453"/>
      <c r="AA61" s="1453"/>
      <c r="AB61" s="1453"/>
      <c r="AC61" s="1453"/>
      <c r="AD61" s="1453"/>
      <c r="AE61" s="1453"/>
      <c r="AF61" s="1453"/>
      <c r="AG61" s="1453"/>
      <c r="AH61" s="1453"/>
      <c r="AI61" s="1453"/>
      <c r="AJ61" s="1453"/>
      <c r="AK61" s="1453"/>
      <c r="AL61" s="1453"/>
      <c r="AM61" s="1453"/>
      <c r="AN61" s="1453"/>
      <c r="AO61" s="1453"/>
      <c r="AP61" s="1453"/>
      <c r="AQ61" s="1453"/>
      <c r="AR61" s="1453"/>
      <c r="AS61" s="1453"/>
      <c r="AT61" s="1453"/>
      <c r="AU61" s="1453"/>
      <c r="AV61" s="1453"/>
      <c r="AW61" s="1453"/>
      <c r="AX61" s="1453"/>
      <c r="AY61" s="1453"/>
      <c r="AZ61" s="1453"/>
      <c r="BA61" s="1453"/>
      <c r="BB61" s="1453"/>
      <c r="BC61" s="1453"/>
      <c r="BD61" s="1453"/>
      <c r="BE61" s="1453"/>
      <c r="BF61" s="1453"/>
      <c r="BG61" s="1453"/>
      <c r="BH61" s="1453"/>
      <c r="BI61" s="1453"/>
      <c r="BJ61" s="1453"/>
      <c r="BK61" s="1453"/>
      <c r="BL61" s="1453"/>
      <c r="BM61" s="1453"/>
      <c r="BN61" s="1453"/>
      <c r="BO61" s="1453"/>
      <c r="BP61" s="1453"/>
      <c r="BQ61" s="1453"/>
      <c r="BR61" s="1453"/>
      <c r="BS61" s="1453"/>
      <c r="BT61" s="1453"/>
      <c r="BU61" s="1453"/>
      <c r="BV61" s="1453"/>
      <c r="BW61" s="1453"/>
      <c r="BX61" s="1453"/>
      <c r="BY61" s="1453"/>
      <c r="BZ61" s="1453"/>
      <c r="CA61" s="1453"/>
      <c r="CB61" s="1453"/>
      <c r="CC61" s="1453"/>
      <c r="CD61" s="1453"/>
      <c r="CE61" s="1453"/>
      <c r="CF61" s="1453"/>
      <c r="CG61" s="1453"/>
      <c r="CH61" s="1453"/>
      <c r="CI61" s="1453"/>
      <c r="CJ61" s="1453"/>
      <c r="CK61" s="1453"/>
      <c r="CL61" s="1453"/>
      <c r="CM61" s="1453"/>
      <c r="CN61" s="1453"/>
      <c r="CO61" s="1453"/>
      <c r="CP61" s="1453"/>
      <c r="CQ61" s="1453"/>
      <c r="CR61" s="1453"/>
      <c r="CS61" s="1453"/>
      <c r="CT61" s="1453"/>
      <c r="CU61" s="1453"/>
      <c r="CV61" s="1453"/>
      <c r="CW61" s="1453"/>
      <c r="CX61" s="1453"/>
      <c r="CY61" s="111"/>
    </row>
    <row r="62" spans="2:103" ht="15" customHeight="1">
      <c r="B62" s="177"/>
      <c r="C62" s="109"/>
      <c r="D62" s="109"/>
      <c r="E62" s="109"/>
      <c r="F62" s="1453"/>
      <c r="G62" s="1453"/>
      <c r="H62" s="1453"/>
      <c r="I62" s="1453"/>
      <c r="J62" s="1453"/>
      <c r="K62" s="1453"/>
      <c r="L62" s="1453"/>
      <c r="M62" s="1453"/>
      <c r="N62" s="1453"/>
      <c r="O62" s="1453"/>
      <c r="P62" s="1453"/>
      <c r="Q62" s="1453"/>
      <c r="R62" s="1453"/>
      <c r="S62" s="1453"/>
      <c r="T62" s="1453"/>
      <c r="U62" s="1453"/>
      <c r="V62" s="1453"/>
      <c r="W62" s="1453"/>
      <c r="X62" s="1453"/>
      <c r="Y62" s="1453"/>
      <c r="Z62" s="1453"/>
      <c r="AA62" s="1453"/>
      <c r="AB62" s="1453"/>
      <c r="AC62" s="1453"/>
      <c r="AD62" s="1453"/>
      <c r="AE62" s="1453"/>
      <c r="AF62" s="1453"/>
      <c r="AG62" s="1453"/>
      <c r="AH62" s="1453"/>
      <c r="AI62" s="1453"/>
      <c r="AJ62" s="1453"/>
      <c r="AK62" s="1453"/>
      <c r="AL62" s="1453"/>
      <c r="AM62" s="1453"/>
      <c r="AN62" s="1453"/>
      <c r="AO62" s="1453"/>
      <c r="AP62" s="1453"/>
      <c r="AQ62" s="1453"/>
      <c r="AR62" s="1453"/>
      <c r="AS62" s="1453"/>
      <c r="AT62" s="1453"/>
      <c r="AU62" s="1453"/>
      <c r="AV62" s="1453"/>
      <c r="AW62" s="1453"/>
      <c r="AX62" s="1453"/>
      <c r="AY62" s="1453"/>
      <c r="AZ62" s="1453"/>
      <c r="BA62" s="1453"/>
      <c r="BB62" s="1453"/>
      <c r="BC62" s="1453"/>
      <c r="BD62" s="1453"/>
      <c r="BE62" s="1453"/>
      <c r="BF62" s="1453"/>
      <c r="BG62" s="1453"/>
      <c r="BH62" s="1453"/>
      <c r="BI62" s="1453"/>
      <c r="BJ62" s="1453"/>
      <c r="BK62" s="1453"/>
      <c r="BL62" s="1453"/>
      <c r="BM62" s="1453"/>
      <c r="BN62" s="1453"/>
      <c r="BO62" s="1453"/>
      <c r="BP62" s="1453"/>
      <c r="BQ62" s="1453"/>
      <c r="BR62" s="1453"/>
      <c r="BS62" s="1453"/>
      <c r="BT62" s="1453"/>
      <c r="BU62" s="1453"/>
      <c r="BV62" s="1453"/>
      <c r="BW62" s="1453"/>
      <c r="BX62" s="1453"/>
      <c r="BY62" s="1453"/>
      <c r="BZ62" s="1453"/>
      <c r="CA62" s="1453"/>
      <c r="CB62" s="1453"/>
      <c r="CC62" s="1453"/>
      <c r="CD62" s="1453"/>
      <c r="CE62" s="1453"/>
      <c r="CF62" s="1453"/>
      <c r="CG62" s="1453"/>
      <c r="CH62" s="1453"/>
      <c r="CI62" s="1453"/>
      <c r="CJ62" s="1453"/>
      <c r="CK62" s="1453"/>
      <c r="CL62" s="1453"/>
      <c r="CM62" s="1453"/>
      <c r="CN62" s="1453"/>
      <c r="CO62" s="1453"/>
      <c r="CP62" s="1453"/>
      <c r="CQ62" s="1453"/>
      <c r="CR62" s="1453"/>
      <c r="CS62" s="1453"/>
      <c r="CT62" s="1453"/>
      <c r="CU62" s="1453"/>
      <c r="CV62" s="1453"/>
      <c r="CW62" s="1453"/>
      <c r="CX62" s="1453"/>
      <c r="CY62" s="111"/>
    </row>
    <row r="63" spans="2:103" ht="15" customHeight="1">
      <c r="B63" s="177"/>
      <c r="C63" s="109"/>
      <c r="D63" s="109"/>
      <c r="E63" s="109"/>
      <c r="F63" s="1453"/>
      <c r="G63" s="1453"/>
      <c r="H63" s="1453"/>
      <c r="I63" s="1453"/>
      <c r="J63" s="1453"/>
      <c r="K63" s="1453"/>
      <c r="L63" s="1453"/>
      <c r="M63" s="1453"/>
      <c r="N63" s="1453"/>
      <c r="O63" s="1453"/>
      <c r="P63" s="1453"/>
      <c r="Q63" s="1453"/>
      <c r="R63" s="1453"/>
      <c r="S63" s="1453"/>
      <c r="T63" s="1453"/>
      <c r="U63" s="1453"/>
      <c r="V63" s="1453"/>
      <c r="W63" s="1453"/>
      <c r="X63" s="1453"/>
      <c r="Y63" s="1453"/>
      <c r="Z63" s="1453"/>
      <c r="AA63" s="1453"/>
      <c r="AB63" s="1453"/>
      <c r="AC63" s="1453"/>
      <c r="AD63" s="1453"/>
      <c r="AE63" s="1453"/>
      <c r="AF63" s="1453"/>
      <c r="AG63" s="1453"/>
      <c r="AH63" s="1453"/>
      <c r="AI63" s="1453"/>
      <c r="AJ63" s="1453"/>
      <c r="AK63" s="1453"/>
      <c r="AL63" s="1453"/>
      <c r="AM63" s="1453"/>
      <c r="AN63" s="1453"/>
      <c r="AO63" s="1453"/>
      <c r="AP63" s="1453"/>
      <c r="AQ63" s="1453"/>
      <c r="AR63" s="1453"/>
      <c r="AS63" s="1453"/>
      <c r="AT63" s="1453"/>
      <c r="AU63" s="1453"/>
      <c r="AV63" s="1453"/>
      <c r="AW63" s="1453"/>
      <c r="AX63" s="1453"/>
      <c r="AY63" s="1453"/>
      <c r="AZ63" s="1453"/>
      <c r="BA63" s="1453"/>
      <c r="BB63" s="1453"/>
      <c r="BC63" s="1453"/>
      <c r="BD63" s="1453"/>
      <c r="BE63" s="1453"/>
      <c r="BF63" s="1453"/>
      <c r="BG63" s="1453"/>
      <c r="BH63" s="1453"/>
      <c r="BI63" s="1453"/>
      <c r="BJ63" s="1453"/>
      <c r="BK63" s="1453"/>
      <c r="BL63" s="1453"/>
      <c r="BM63" s="1453"/>
      <c r="BN63" s="1453"/>
      <c r="BO63" s="1453"/>
      <c r="BP63" s="1453"/>
      <c r="BQ63" s="1453"/>
      <c r="BR63" s="1453"/>
      <c r="BS63" s="1453"/>
      <c r="BT63" s="1453"/>
      <c r="BU63" s="1453"/>
      <c r="BV63" s="1453"/>
      <c r="BW63" s="1453"/>
      <c r="BX63" s="1453"/>
      <c r="BY63" s="1453"/>
      <c r="BZ63" s="1453"/>
      <c r="CA63" s="1453"/>
      <c r="CB63" s="1453"/>
      <c r="CC63" s="1453"/>
      <c r="CD63" s="1453"/>
      <c r="CE63" s="1453"/>
      <c r="CF63" s="1453"/>
      <c r="CG63" s="1453"/>
      <c r="CH63" s="1453"/>
      <c r="CI63" s="1453"/>
      <c r="CJ63" s="1453"/>
      <c r="CK63" s="1453"/>
      <c r="CL63" s="1453"/>
      <c r="CM63" s="1453"/>
      <c r="CN63" s="1453"/>
      <c r="CO63" s="1453"/>
      <c r="CP63" s="1453"/>
      <c r="CQ63" s="1453"/>
      <c r="CR63" s="1453"/>
      <c r="CS63" s="1453"/>
      <c r="CT63" s="1453"/>
      <c r="CU63" s="1453"/>
      <c r="CV63" s="1453"/>
      <c r="CW63" s="1453"/>
      <c r="CX63" s="1453"/>
      <c r="CY63" s="111"/>
    </row>
    <row r="64" spans="2:103" ht="15" customHeight="1">
      <c r="B64" s="161"/>
      <c r="C64" s="112"/>
      <c r="D64" s="112"/>
      <c r="E64" s="112"/>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12"/>
      <c r="CS64" s="112"/>
      <c r="CT64" s="112"/>
      <c r="CU64" s="112"/>
      <c r="CV64" s="112"/>
      <c r="CW64" s="112"/>
      <c r="CX64" s="112"/>
      <c r="CY64" s="113"/>
    </row>
    <row r="65" spans="2:103" ht="9.75" customHeight="1">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10"/>
      <c r="CT65" s="110"/>
      <c r="CU65" s="110"/>
      <c r="CV65" s="110"/>
      <c r="CW65" s="110"/>
      <c r="CX65" s="110"/>
      <c r="CY65" s="110"/>
    </row>
    <row r="66" spans="2:103" ht="14.25" customHeight="1">
      <c r="B66" s="109"/>
      <c r="C66" s="109" t="s">
        <v>126</v>
      </c>
      <c r="D66" s="109"/>
      <c r="E66" s="109"/>
      <c r="F66" s="109"/>
      <c r="G66" s="109" t="s">
        <v>127</v>
      </c>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10"/>
      <c r="CT66" s="110"/>
      <c r="CU66" s="110"/>
      <c r="CV66" s="110"/>
      <c r="CW66" s="110"/>
      <c r="CX66" s="110"/>
      <c r="CY66" s="110"/>
    </row>
  </sheetData>
  <sheetProtection/>
  <mergeCells count="47">
    <mergeCell ref="F53:AB53"/>
    <mergeCell ref="C53:E53"/>
    <mergeCell ref="BH22:BK24"/>
    <mergeCell ref="BL22:BN24"/>
    <mergeCell ref="BA22:BD24"/>
    <mergeCell ref="BE22:BG24"/>
    <mergeCell ref="AA22:AF24"/>
    <mergeCell ref="C29:E29"/>
    <mergeCell ref="C22:E24"/>
    <mergeCell ref="AK22:AN24"/>
    <mergeCell ref="AJ4:BJ4"/>
    <mergeCell ref="CV14:CX14"/>
    <mergeCell ref="H17:BR17"/>
    <mergeCell ref="CQ22:CT24"/>
    <mergeCell ref="G19:X21"/>
    <mergeCell ref="AG22:AJ24"/>
    <mergeCell ref="BK13:CT13"/>
    <mergeCell ref="CM22:CP24"/>
    <mergeCell ref="CQ7:CT7"/>
    <mergeCell ref="CM7:CP7"/>
    <mergeCell ref="G22:X24"/>
    <mergeCell ref="C25:E27"/>
    <mergeCell ref="AA19:CQ21"/>
    <mergeCell ref="C19:E21"/>
    <mergeCell ref="BK11:CT11"/>
    <mergeCell ref="AS22:AV24"/>
    <mergeCell ref="CI22:CL24"/>
    <mergeCell ref="BW7:BZ7"/>
    <mergeCell ref="F55:CX63"/>
    <mergeCell ref="BK14:CT14"/>
    <mergeCell ref="AO22:AR24"/>
    <mergeCell ref="G25:X27"/>
    <mergeCell ref="G29:X29"/>
    <mergeCell ref="AW22:AZ24"/>
    <mergeCell ref="BS22:BW24"/>
    <mergeCell ref="CC22:CG24"/>
    <mergeCell ref="AA25:CX27"/>
    <mergeCell ref="BQ7:BV7"/>
    <mergeCell ref="CI7:CL7"/>
    <mergeCell ref="CE7:CH7"/>
    <mergeCell ref="BK12:CT12"/>
    <mergeCell ref="F31:CX49"/>
    <mergeCell ref="CU22:CX24"/>
    <mergeCell ref="AU13:BI13"/>
    <mergeCell ref="AU14:BI14"/>
    <mergeCell ref="AU11:BI11"/>
    <mergeCell ref="CA7:CD7"/>
  </mergeCells>
  <dataValidations count="1">
    <dataValidation allowBlank="1" showInputMessage="1" showErrorMessage="1" sqref="D1:E18 A1:B65536 C1:C19 G1:G19 Y18:Z29 C22 G22 G25 C25 D28:E28 F1:F34 AK22 AS22 CC22 AA22 AG22 AO22 AW22 BA22 BE22 BH22 BL22 BS22 CI22 CM22 CQ22 CU1:CU22 CY1:IV65536 AA25 CH22:CH24 BX22:CB24 BO22:BR24 AA28:CX29 AA18:AA19 I18:X18 H1:H18 AB18:BR18 BS15:CQ18 C28:C65536 D54:E65536 D30:E52 F64:CX65536 G28:X29 CW15:CX21 CV1:CV21 CW1:CX13 CR15:CT21 I1:R16 S11:T16 S1:T9 G50:AB52 BF12:BK12 BK11 BK13 CR8:CT10 CR1:CT6 CN8:CP10 CQ1:CQ10 CN1:CP6 CJ8:CL10 CM1:CM10 CJ1:CL6 CF8:CH10 CI1:CI10 CF1:CH6 CB8:CD10 CE1:CE10 CB1:CD6 BX8:BZ10 CA1:CA10 BX1:BZ6 BW1:BW10 BO1:BV6 BO8:BV10 BQ7 U1:AJ16 BK1:BN10 AK1:BJ3 F50:F57 AC50:CX53 AU11 AV15:BR16 BJ14:BK14 AV5:BJ10 AM12 AK5:AL16 AM5:AT11 AM13:AT16 AU5:AU10 AU12:AU16"/>
  </dataValidations>
  <hyperlinks>
    <hyperlink ref="A1" location="共通事項入力Sheet!A1" display="共通事項入力Sheet!A1"/>
  </hyperlinks>
  <printOptions horizontalCentered="1" verticalCentered="1"/>
  <pageMargins left="0.7874015748031497" right="0.5905511811023623" top="0.7874015748031497" bottom="0.3937007874015748" header="0.1968503937007874" footer="0.1968503937007874"/>
  <pageSetup blackAndWhite="1" fitToHeight="1" fitToWidth="1" horizontalDpi="600" verticalDpi="600" orientation="portrait" paperSize="9" scale="92" r:id="rId2"/>
  <legacyDrawing r:id="rId1"/>
</worksheet>
</file>

<file path=xl/worksheets/sheet22.xml><?xml version="1.0" encoding="utf-8"?>
<worksheet xmlns="http://schemas.openxmlformats.org/spreadsheetml/2006/main" xmlns:r="http://schemas.openxmlformats.org/officeDocument/2006/relationships">
  <dimension ref="A1:AO38"/>
  <sheetViews>
    <sheetView view="pageBreakPreview" zoomScaleNormal="80" zoomScaleSheetLayoutView="100" zoomScalePageLayoutView="0" workbookViewId="0" topLeftCell="A1">
      <selection activeCell="A1" sqref="A1"/>
    </sheetView>
  </sheetViews>
  <sheetFormatPr defaultColWidth="8.796875" defaultRowHeight="15"/>
  <cols>
    <col min="1" max="1" width="3" style="474" customWidth="1"/>
    <col min="2" max="2" width="0.8984375" style="474" customWidth="1"/>
    <col min="3" max="3" width="6.5" style="474" customWidth="1"/>
    <col min="4" max="4" width="6.3984375" style="474" customWidth="1"/>
    <col min="5" max="6" width="0.6953125" style="474" customWidth="1"/>
    <col min="7" max="7" width="3.8984375" style="474" customWidth="1"/>
    <col min="8" max="10" width="4" style="474" customWidth="1"/>
    <col min="11" max="11" width="0.6953125" style="474" customWidth="1"/>
    <col min="12" max="35" width="3.3984375" style="474" customWidth="1"/>
    <col min="36" max="36" width="0.6953125" style="474" customWidth="1"/>
    <col min="37" max="37" width="2.59765625" style="474" customWidth="1"/>
    <col min="38" max="38" width="3.3984375" style="474" customWidth="1"/>
    <col min="39" max="40" width="2.59765625" style="474" customWidth="1"/>
    <col min="41" max="41" width="0.6953125" style="474" customWidth="1"/>
    <col min="42" max="16384" width="9" style="474" customWidth="1"/>
  </cols>
  <sheetData>
    <row r="1" spans="1:41" s="476" customFormat="1" ht="15" customHeight="1">
      <c r="A1" s="582" t="s">
        <v>414</v>
      </c>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1480"/>
      <c r="AG1" s="1480"/>
      <c r="AH1" s="1480"/>
      <c r="AI1" s="1480"/>
      <c r="AJ1" s="1480"/>
      <c r="AK1" s="1480"/>
      <c r="AL1" s="1480"/>
      <c r="AM1" s="1480"/>
      <c r="AN1" s="1480"/>
      <c r="AO1" s="475"/>
    </row>
    <row r="2" spans="2:41" s="476" customFormat="1" ht="15" customHeight="1">
      <c r="B2" s="503"/>
      <c r="C2" s="503"/>
      <c r="D2" s="528"/>
      <c r="E2" s="491"/>
      <c r="F2" s="1481"/>
      <c r="G2" s="1481"/>
      <c r="H2" s="1481"/>
      <c r="I2" s="1481"/>
      <c r="J2" s="1481"/>
      <c r="K2" s="1481"/>
      <c r="L2" s="1481"/>
      <c r="M2" s="1481"/>
      <c r="N2" s="490"/>
      <c r="O2" s="520"/>
      <c r="P2" s="519"/>
      <c r="Q2" s="519"/>
      <c r="R2" s="519"/>
      <c r="S2" s="519"/>
      <c r="T2" s="519"/>
      <c r="U2" s="519"/>
      <c r="V2" s="519"/>
      <c r="W2" s="519"/>
      <c r="X2" s="519"/>
      <c r="Y2" s="519"/>
      <c r="Z2" s="519"/>
      <c r="AA2" s="519"/>
      <c r="AB2" s="519"/>
      <c r="AC2" s="519"/>
      <c r="AD2" s="519"/>
      <c r="AE2" s="503"/>
      <c r="AF2" s="491" t="s">
        <v>599</v>
      </c>
      <c r="AG2" s="495"/>
      <c r="AH2" s="480" t="s">
        <v>503</v>
      </c>
      <c r="AI2" s="496"/>
      <c r="AJ2" s="1484" t="s">
        <v>504</v>
      </c>
      <c r="AK2" s="1484"/>
      <c r="AL2" s="496"/>
      <c r="AM2" s="480" t="s">
        <v>505</v>
      </c>
      <c r="AN2" s="490"/>
      <c r="AO2" s="490"/>
    </row>
    <row r="3" spans="2:41" s="476" customFormat="1" ht="15" customHeight="1">
      <c r="B3" s="503"/>
      <c r="C3" s="1504" t="s">
        <v>633</v>
      </c>
      <c r="D3" s="1504"/>
      <c r="E3" s="503"/>
      <c r="F3" s="1481"/>
      <c r="G3" s="1481"/>
      <c r="H3" s="1481"/>
      <c r="I3" s="1481"/>
      <c r="J3" s="1481"/>
      <c r="K3" s="1481"/>
      <c r="L3" s="1481"/>
      <c r="M3" s="1481"/>
      <c r="N3" s="490" t="s">
        <v>571</v>
      </c>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row>
    <row r="4" spans="2:41" s="476" customFormat="1" ht="19.5" customHeight="1">
      <c r="B4" s="503"/>
      <c r="C4" s="519"/>
      <c r="D4" s="519"/>
      <c r="E4" s="519"/>
      <c r="F4" s="519"/>
      <c r="G4" s="519"/>
      <c r="H4" s="519"/>
      <c r="I4" s="519"/>
      <c r="J4" s="519"/>
      <c r="K4" s="519"/>
      <c r="L4" s="519"/>
      <c r="M4" s="519"/>
      <c r="N4" s="519"/>
      <c r="O4" s="519"/>
      <c r="P4" s="519"/>
      <c r="Q4" s="519"/>
      <c r="R4" s="519"/>
      <c r="S4" s="519"/>
      <c r="T4" s="519"/>
      <c r="U4" s="519"/>
      <c r="V4" s="519"/>
      <c r="W4" s="519"/>
      <c r="X4" s="520"/>
      <c r="Y4" s="490"/>
      <c r="Z4" s="490"/>
      <c r="AA4" s="490"/>
      <c r="AB4" s="1484" t="s">
        <v>484</v>
      </c>
      <c r="AC4" s="1484"/>
      <c r="AD4" s="1481"/>
      <c r="AE4" s="1481"/>
      <c r="AF4" s="1481"/>
      <c r="AG4" s="1481"/>
      <c r="AH4" s="1481"/>
      <c r="AI4" s="1481"/>
      <c r="AJ4" s="1481"/>
      <c r="AK4" s="1481"/>
      <c r="AL4" s="1481"/>
      <c r="AM4" s="1481"/>
      <c r="AN4" s="1481"/>
      <c r="AO4" s="521"/>
    </row>
    <row r="5" spans="2:41" s="476" customFormat="1" ht="19.5" customHeight="1">
      <c r="B5" s="503"/>
      <c r="C5" s="519"/>
      <c r="D5" s="519"/>
      <c r="E5" s="519"/>
      <c r="F5" s="519"/>
      <c r="G5" s="519"/>
      <c r="H5" s="519"/>
      <c r="I5" s="519"/>
      <c r="J5" s="519"/>
      <c r="K5" s="519"/>
      <c r="L5" s="519"/>
      <c r="M5" s="519"/>
      <c r="N5" s="519"/>
      <c r="O5" s="519"/>
      <c r="P5" s="519"/>
      <c r="Q5" s="519"/>
      <c r="R5" s="519"/>
      <c r="S5" s="519"/>
      <c r="T5" s="519"/>
      <c r="U5" s="519"/>
      <c r="V5" s="519"/>
      <c r="W5" s="519"/>
      <c r="X5" s="520"/>
      <c r="Y5" s="1492" t="s">
        <v>572</v>
      </c>
      <c r="Z5" s="1492"/>
      <c r="AA5" s="1492"/>
      <c r="AB5" s="490"/>
      <c r="AC5" s="490"/>
      <c r="AD5" s="1481"/>
      <c r="AE5" s="1481"/>
      <c r="AF5" s="1481"/>
      <c r="AG5" s="1481"/>
      <c r="AH5" s="1481"/>
      <c r="AI5" s="1481"/>
      <c r="AJ5" s="1481"/>
      <c r="AK5" s="1481"/>
      <c r="AL5" s="1481"/>
      <c r="AM5" s="1481"/>
      <c r="AN5" s="1481"/>
      <c r="AO5" s="521"/>
    </row>
    <row r="6" spans="2:41" s="476" customFormat="1" ht="19.5" customHeight="1">
      <c r="B6" s="503"/>
      <c r="C6" s="519"/>
      <c r="D6" s="519"/>
      <c r="E6" s="519"/>
      <c r="F6" s="519"/>
      <c r="G6" s="519"/>
      <c r="H6" s="519"/>
      <c r="I6" s="519"/>
      <c r="J6" s="519"/>
      <c r="K6" s="519"/>
      <c r="L6" s="519"/>
      <c r="M6" s="519"/>
      <c r="N6" s="519"/>
      <c r="O6" s="519"/>
      <c r="P6" s="519"/>
      <c r="Q6" s="519"/>
      <c r="R6" s="519"/>
      <c r="S6" s="519"/>
      <c r="T6" s="519"/>
      <c r="U6" s="519"/>
      <c r="V6" s="519"/>
      <c r="W6" s="519"/>
      <c r="X6" s="520"/>
      <c r="Y6" s="490"/>
      <c r="Z6" s="490"/>
      <c r="AA6" s="490"/>
      <c r="AB6" s="1484" t="s">
        <v>485</v>
      </c>
      <c r="AC6" s="1484"/>
      <c r="AD6" s="1506"/>
      <c r="AE6" s="1506"/>
      <c r="AF6" s="1506"/>
      <c r="AG6" s="1506"/>
      <c r="AH6" s="1506"/>
      <c r="AI6" s="1506"/>
      <c r="AJ6" s="1506"/>
      <c r="AK6" s="1506"/>
      <c r="AL6" s="1506"/>
      <c r="AM6" s="1506"/>
      <c r="AN6" s="1506"/>
      <c r="AO6" s="1506"/>
    </row>
    <row r="7" spans="2:41" s="476" customFormat="1" ht="18.75" customHeight="1">
      <c r="B7" s="503"/>
      <c r="C7" s="519"/>
      <c r="D7" s="519"/>
      <c r="E7" s="519"/>
      <c r="F7" s="519"/>
      <c r="G7" s="519"/>
      <c r="H7" s="519"/>
      <c r="I7" s="519"/>
      <c r="J7" s="519"/>
      <c r="K7" s="519"/>
      <c r="L7" s="519"/>
      <c r="M7" s="519"/>
      <c r="N7" s="519"/>
      <c r="O7" s="519"/>
      <c r="P7" s="519"/>
      <c r="Q7" s="519"/>
      <c r="R7" s="519"/>
      <c r="S7" s="519"/>
      <c r="T7" s="519"/>
      <c r="U7" s="519"/>
      <c r="V7" s="519"/>
      <c r="W7" s="519"/>
      <c r="X7" s="519"/>
      <c r="Y7" s="503"/>
      <c r="Z7" s="503"/>
      <c r="AA7" s="503"/>
      <c r="AB7" s="490"/>
      <c r="AC7" s="490"/>
      <c r="AD7" s="1481"/>
      <c r="AE7" s="1481"/>
      <c r="AF7" s="1481"/>
      <c r="AG7" s="1481"/>
      <c r="AH7" s="1481"/>
      <c r="AI7" s="1481"/>
      <c r="AJ7" s="1481"/>
      <c r="AK7" s="1481"/>
      <c r="AL7" s="1481"/>
      <c r="AM7" s="1481"/>
      <c r="AN7" s="1481"/>
      <c r="AO7" s="521"/>
    </row>
    <row r="8" spans="2:41" s="476" customFormat="1" ht="18.75" customHeight="1">
      <c r="B8" s="503"/>
      <c r="C8" s="519"/>
      <c r="D8" s="519"/>
      <c r="E8" s="519"/>
      <c r="F8" s="519"/>
      <c r="G8" s="519"/>
      <c r="H8" s="519"/>
      <c r="I8" s="519"/>
      <c r="J8" s="519"/>
      <c r="K8" s="519"/>
      <c r="L8" s="519"/>
      <c r="M8" s="519"/>
      <c r="N8" s="519"/>
      <c r="O8" s="519"/>
      <c r="P8" s="519"/>
      <c r="Q8" s="519"/>
      <c r="R8" s="519"/>
      <c r="S8" s="519"/>
      <c r="T8" s="519"/>
      <c r="U8" s="519"/>
      <c r="V8" s="519"/>
      <c r="W8" s="519"/>
      <c r="X8" s="519"/>
      <c r="Y8" s="503"/>
      <c r="Z8" s="503"/>
      <c r="AA8" s="503"/>
      <c r="AB8" s="490"/>
      <c r="AC8" s="490"/>
      <c r="AD8" s="1315" t="s">
        <v>669</v>
      </c>
      <c r="AE8" s="1315"/>
      <c r="AF8" s="1315"/>
      <c r="AG8" s="1315"/>
      <c r="AH8" s="1493"/>
      <c r="AI8" s="1493"/>
      <c r="AJ8" s="1493"/>
      <c r="AK8" s="1493"/>
      <c r="AL8" s="1493"/>
      <c r="AM8" s="1493"/>
      <c r="AN8" s="1493"/>
      <c r="AO8" s="1493"/>
    </row>
    <row r="9" spans="2:41" s="476" customFormat="1" ht="18.75" customHeight="1">
      <c r="B9" s="503"/>
      <c r="C9" s="519"/>
      <c r="D9" s="519"/>
      <c r="E9" s="519"/>
      <c r="F9" s="519"/>
      <c r="G9" s="519"/>
      <c r="H9" s="519"/>
      <c r="I9" s="519"/>
      <c r="J9" s="519"/>
      <c r="K9" s="519"/>
      <c r="L9" s="519"/>
      <c r="M9" s="519"/>
      <c r="N9" s="519"/>
      <c r="O9" s="519"/>
      <c r="P9" s="519"/>
      <c r="Q9" s="519"/>
      <c r="R9" s="519"/>
      <c r="S9" s="519"/>
      <c r="T9" s="519"/>
      <c r="U9" s="519"/>
      <c r="V9" s="519"/>
      <c r="W9" s="519"/>
      <c r="X9" s="519"/>
      <c r="Y9" s="503"/>
      <c r="Z9" s="503"/>
      <c r="AA9" s="503"/>
      <c r="AB9" s="490"/>
      <c r="AC9" s="490"/>
      <c r="AD9" s="1316" t="s">
        <v>670</v>
      </c>
      <c r="AE9" s="1316"/>
      <c r="AF9" s="1316"/>
      <c r="AG9" s="1316"/>
      <c r="AH9" s="1493"/>
      <c r="AI9" s="1493"/>
      <c r="AJ9" s="1493"/>
      <c r="AK9" s="1493"/>
      <c r="AL9" s="1493"/>
      <c r="AM9" s="1493"/>
      <c r="AN9" s="1493"/>
      <c r="AO9" s="1493"/>
    </row>
    <row r="10" spans="2:41" s="476" customFormat="1" ht="23.25" customHeight="1">
      <c r="B10" s="503"/>
      <c r="C10" s="1494" t="s">
        <v>486</v>
      </c>
      <c r="D10" s="1494"/>
      <c r="E10" s="1494"/>
      <c r="F10" s="1494"/>
      <c r="G10" s="1494"/>
      <c r="H10" s="1494"/>
      <c r="I10" s="1494"/>
      <c r="J10" s="1494"/>
      <c r="K10" s="1494"/>
      <c r="L10" s="1494"/>
      <c r="M10" s="1494"/>
      <c r="N10" s="1494"/>
      <c r="O10" s="1494"/>
      <c r="P10" s="1494"/>
      <c r="Q10" s="1494"/>
      <c r="R10" s="1494"/>
      <c r="S10" s="1494"/>
      <c r="T10" s="1494"/>
      <c r="U10" s="1494"/>
      <c r="V10" s="1494"/>
      <c r="W10" s="1494"/>
      <c r="X10" s="1494"/>
      <c r="Y10" s="1494"/>
      <c r="Z10" s="1494"/>
      <c r="AA10" s="1494"/>
      <c r="AB10" s="1494"/>
      <c r="AC10" s="1494"/>
      <c r="AD10" s="1494"/>
      <c r="AE10" s="1494"/>
      <c r="AF10" s="1494"/>
      <c r="AG10" s="1494"/>
      <c r="AH10" s="1494"/>
      <c r="AI10" s="1494"/>
      <c r="AJ10" s="1494"/>
      <c r="AK10" s="1494"/>
      <c r="AL10" s="1494"/>
      <c r="AM10" s="1494"/>
      <c r="AN10" s="1494"/>
      <c r="AO10" s="481"/>
    </row>
    <row r="11" spans="2:41" s="476" customFormat="1" ht="16.5" customHeight="1" thickBot="1">
      <c r="B11" s="503"/>
      <c r="C11" s="1484" t="s">
        <v>487</v>
      </c>
      <c r="D11" s="1484"/>
      <c r="E11" s="1484"/>
      <c r="F11" s="1484"/>
      <c r="G11" s="1484"/>
      <c r="H11" s="1484"/>
      <c r="I11" s="1484"/>
      <c r="J11" s="1484"/>
      <c r="K11" s="1484"/>
      <c r="L11" s="1484"/>
      <c r="M11" s="1484"/>
      <c r="N11" s="1484"/>
      <c r="O11" s="480"/>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row>
    <row r="12" spans="2:41" s="476" customFormat="1" ht="24" customHeight="1">
      <c r="B12" s="504"/>
      <c r="C12" s="1496" t="s">
        <v>509</v>
      </c>
      <c r="D12" s="1496"/>
      <c r="E12" s="498"/>
      <c r="F12" s="497"/>
      <c r="G12" s="1497" t="str">
        <f>'共通事項入力Sheet'!J9</f>
        <v>厚木市庁舎改修工事</v>
      </c>
      <c r="H12" s="1497"/>
      <c r="I12" s="1497"/>
      <c r="J12" s="1497"/>
      <c r="K12" s="1497"/>
      <c r="L12" s="1497"/>
      <c r="M12" s="1497"/>
      <c r="N12" s="1497"/>
      <c r="O12" s="1497"/>
      <c r="P12" s="1497"/>
      <c r="Q12" s="1497"/>
      <c r="R12" s="1497"/>
      <c r="S12" s="1497"/>
      <c r="T12" s="1497"/>
      <c r="U12" s="1497"/>
      <c r="V12" s="1497"/>
      <c r="W12" s="1498"/>
      <c r="X12" s="497"/>
      <c r="Y12" s="1496" t="s">
        <v>506</v>
      </c>
      <c r="Z12" s="1496"/>
      <c r="AA12" s="1496"/>
      <c r="AB12" s="1496"/>
      <c r="AC12" s="512"/>
      <c r="AD12" s="1499" t="s">
        <v>488</v>
      </c>
      <c r="AE12" s="1500"/>
      <c r="AF12" s="1500"/>
      <c r="AG12" s="1500"/>
      <c r="AH12" s="1500"/>
      <c r="AI12" s="1500"/>
      <c r="AJ12" s="1500"/>
      <c r="AK12" s="1500"/>
      <c r="AL12" s="1500"/>
      <c r="AM12" s="1500"/>
      <c r="AN12" s="1500"/>
      <c r="AO12" s="1501"/>
    </row>
    <row r="13" spans="2:41" s="476" customFormat="1" ht="24" customHeight="1">
      <c r="B13" s="488"/>
      <c r="C13" s="1487" t="s">
        <v>510</v>
      </c>
      <c r="D13" s="1487"/>
      <c r="E13" s="493"/>
      <c r="F13" s="502"/>
      <c r="G13" s="1502" t="s">
        <v>573</v>
      </c>
      <c r="H13" s="1502"/>
      <c r="I13" s="1491" t="str">
        <f>'共通事項入力Sheet'!L11</f>
        <v>中町３－17－17</v>
      </c>
      <c r="J13" s="1491"/>
      <c r="K13" s="1491"/>
      <c r="L13" s="1491"/>
      <c r="M13" s="1491"/>
      <c r="N13" s="1491"/>
      <c r="O13" s="1491"/>
      <c r="P13" s="1491"/>
      <c r="Q13" s="1491"/>
      <c r="R13" s="1491"/>
      <c r="S13" s="1491"/>
      <c r="T13" s="1491"/>
      <c r="U13" s="1491"/>
      <c r="V13" s="1491"/>
      <c r="W13" s="1491"/>
      <c r="X13" s="1491"/>
      <c r="Y13" s="1491"/>
      <c r="Z13" s="1491"/>
      <c r="AA13" s="1491"/>
      <c r="AB13" s="1491"/>
      <c r="AC13" s="1491"/>
      <c r="AD13" s="1491"/>
      <c r="AE13" s="1491"/>
      <c r="AF13" s="1491"/>
      <c r="AG13" s="1491"/>
      <c r="AH13" s="1491"/>
      <c r="AI13" s="1491"/>
      <c r="AJ13" s="1491"/>
      <c r="AK13" s="1491"/>
      <c r="AL13" s="1491"/>
      <c r="AM13" s="1491"/>
      <c r="AN13" s="1491"/>
      <c r="AO13" s="513"/>
    </row>
    <row r="14" spans="2:41" s="476" customFormat="1" ht="24" customHeight="1">
      <c r="B14" s="488"/>
      <c r="C14" s="1487" t="s">
        <v>511</v>
      </c>
      <c r="D14" s="1487"/>
      <c r="E14" s="493"/>
      <c r="F14" s="482"/>
      <c r="G14" s="1472" t="s">
        <v>600</v>
      </c>
      <c r="H14" s="1472"/>
      <c r="I14" s="501">
        <f>'共通事項入力Sheet'!L25</f>
        <v>2</v>
      </c>
      <c r="J14" s="493" t="s">
        <v>503</v>
      </c>
      <c r="K14" s="493"/>
      <c r="L14" s="501">
        <f>'共通事項入力Sheet'!N25</f>
        <v>7</v>
      </c>
      <c r="M14" s="493" t="s">
        <v>504</v>
      </c>
      <c r="N14" s="501">
        <f>'共通事項入力Sheet'!P25</f>
        <v>1</v>
      </c>
      <c r="O14" s="493" t="s">
        <v>505</v>
      </c>
      <c r="P14" s="493" t="s">
        <v>512</v>
      </c>
      <c r="Q14" s="1472" t="s">
        <v>601</v>
      </c>
      <c r="R14" s="1472"/>
      <c r="S14" s="501">
        <f>'共通事項入力Sheet'!L26</f>
        <v>3</v>
      </c>
      <c r="T14" s="493" t="s">
        <v>503</v>
      </c>
      <c r="U14" s="501">
        <f>'共通事項入力Sheet'!N26</f>
        <v>5</v>
      </c>
      <c r="V14" s="493" t="s">
        <v>504</v>
      </c>
      <c r="W14" s="501">
        <f>'共通事項入力Sheet'!P26</f>
        <v>30</v>
      </c>
      <c r="X14" s="483" t="s">
        <v>505</v>
      </c>
      <c r="Y14" s="483"/>
      <c r="Z14" s="484"/>
      <c r="AA14" s="484"/>
      <c r="AB14" s="484"/>
      <c r="AC14" s="484"/>
      <c r="AD14" s="484"/>
      <c r="AE14" s="484"/>
      <c r="AF14" s="484"/>
      <c r="AG14" s="484"/>
      <c r="AH14" s="484"/>
      <c r="AI14" s="484"/>
      <c r="AJ14" s="484"/>
      <c r="AK14" s="484"/>
      <c r="AL14" s="484"/>
      <c r="AM14" s="484"/>
      <c r="AN14" s="484"/>
      <c r="AO14" s="485"/>
    </row>
    <row r="15" spans="2:41" s="476" customFormat="1" ht="16.5" customHeight="1">
      <c r="B15" s="505"/>
      <c r="C15" s="1488" t="s">
        <v>489</v>
      </c>
      <c r="D15" s="1488"/>
      <c r="E15" s="522"/>
      <c r="F15" s="510"/>
      <c r="G15" s="1485" t="s">
        <v>574</v>
      </c>
      <c r="H15" s="1485"/>
      <c r="I15" s="1485"/>
      <c r="J15" s="1485"/>
      <c r="K15" s="509"/>
      <c r="L15" s="486"/>
      <c r="M15" s="487"/>
      <c r="N15" s="487"/>
      <c r="O15" s="487"/>
      <c r="P15" s="487"/>
      <c r="Q15" s="487"/>
      <c r="R15" s="1490" t="s">
        <v>599</v>
      </c>
      <c r="S15" s="1490"/>
      <c r="T15" s="523"/>
      <c r="U15" s="487" t="s">
        <v>503</v>
      </c>
      <c r="V15" s="487"/>
      <c r="W15" s="487"/>
      <c r="X15" s="487"/>
      <c r="Y15" s="487"/>
      <c r="Z15" s="487"/>
      <c r="AA15" s="487"/>
      <c r="AB15" s="487"/>
      <c r="AC15" s="524"/>
      <c r="AD15" s="486"/>
      <c r="AE15" s="1490" t="s">
        <v>599</v>
      </c>
      <c r="AF15" s="1490"/>
      <c r="AG15" s="523"/>
      <c r="AH15" s="487" t="s">
        <v>503</v>
      </c>
      <c r="AI15" s="524"/>
      <c r="AJ15" s="494"/>
      <c r="AK15" s="1482" t="s">
        <v>507</v>
      </c>
      <c r="AL15" s="1482"/>
      <c r="AM15" s="1482"/>
      <c r="AN15" s="1482"/>
      <c r="AO15" s="514"/>
    </row>
    <row r="16" spans="2:41" s="476" customFormat="1" ht="16.5" customHeight="1">
      <c r="B16" s="506"/>
      <c r="C16" s="1489"/>
      <c r="D16" s="1489"/>
      <c r="E16" s="525"/>
      <c r="F16" s="526"/>
      <c r="G16" s="1486"/>
      <c r="H16" s="1486"/>
      <c r="I16" s="1486"/>
      <c r="J16" s="1486"/>
      <c r="K16" s="511"/>
      <c r="L16" s="1467" t="s">
        <v>490</v>
      </c>
      <c r="M16" s="1468"/>
      <c r="N16" s="1467" t="s">
        <v>491</v>
      </c>
      <c r="O16" s="1468"/>
      <c r="P16" s="1467" t="s">
        <v>492</v>
      </c>
      <c r="Q16" s="1468"/>
      <c r="R16" s="1467" t="s">
        <v>493</v>
      </c>
      <c r="S16" s="1468"/>
      <c r="T16" s="1467" t="s">
        <v>494</v>
      </c>
      <c r="U16" s="1468"/>
      <c r="V16" s="1467" t="s">
        <v>495</v>
      </c>
      <c r="W16" s="1468"/>
      <c r="X16" s="1467" t="s">
        <v>496</v>
      </c>
      <c r="Y16" s="1468"/>
      <c r="Z16" s="1467" t="s">
        <v>497</v>
      </c>
      <c r="AA16" s="1468"/>
      <c r="AB16" s="1467" t="s">
        <v>498</v>
      </c>
      <c r="AC16" s="1468"/>
      <c r="AD16" s="1467" t="s">
        <v>499</v>
      </c>
      <c r="AE16" s="1468"/>
      <c r="AF16" s="1467" t="s">
        <v>500</v>
      </c>
      <c r="AG16" s="1468"/>
      <c r="AH16" s="1467" t="s">
        <v>501</v>
      </c>
      <c r="AI16" s="1468"/>
      <c r="AJ16" s="492"/>
      <c r="AK16" s="1483"/>
      <c r="AL16" s="1483"/>
      <c r="AM16" s="1483"/>
      <c r="AN16" s="1483"/>
      <c r="AO16" s="515"/>
    </row>
    <row r="17" spans="2:41" s="476" customFormat="1" ht="20.25" customHeight="1">
      <c r="B17" s="488"/>
      <c r="C17" s="1474"/>
      <c r="D17" s="1474"/>
      <c r="E17" s="493"/>
      <c r="F17" s="502"/>
      <c r="G17" s="1469"/>
      <c r="H17" s="1469"/>
      <c r="I17" s="1469"/>
      <c r="J17" s="1469"/>
      <c r="K17" s="483"/>
      <c r="L17" s="1465"/>
      <c r="M17" s="1466"/>
      <c r="N17" s="1465"/>
      <c r="O17" s="1466"/>
      <c r="P17" s="1465"/>
      <c r="Q17" s="1466"/>
      <c r="R17" s="1465"/>
      <c r="S17" s="1466"/>
      <c r="T17" s="1465"/>
      <c r="U17" s="1466"/>
      <c r="V17" s="1465"/>
      <c r="W17" s="1466"/>
      <c r="X17" s="1465"/>
      <c r="Y17" s="1466"/>
      <c r="Z17" s="1465"/>
      <c r="AA17" s="1466"/>
      <c r="AB17" s="1465"/>
      <c r="AC17" s="1466"/>
      <c r="AD17" s="1465"/>
      <c r="AE17" s="1466"/>
      <c r="AF17" s="1465"/>
      <c r="AG17" s="1466"/>
      <c r="AH17" s="1465"/>
      <c r="AI17" s="1466"/>
      <c r="AJ17" s="493"/>
      <c r="AK17" s="1472">
        <f aca="true" t="shared" si="0" ref="AK17:AK26">IF(SUM(L17:AI17)=0,"",SUM(L17:AI17))</f>
      </c>
      <c r="AL17" s="1472"/>
      <c r="AM17" s="1472"/>
      <c r="AN17" s="1472"/>
      <c r="AO17" s="500"/>
    </row>
    <row r="18" spans="2:41" s="476" customFormat="1" ht="20.25" customHeight="1">
      <c r="B18" s="488"/>
      <c r="C18" s="1474"/>
      <c r="D18" s="1474"/>
      <c r="E18" s="493"/>
      <c r="F18" s="502"/>
      <c r="G18" s="1469"/>
      <c r="H18" s="1469"/>
      <c r="I18" s="1469"/>
      <c r="J18" s="1469"/>
      <c r="K18" s="483"/>
      <c r="L18" s="1465"/>
      <c r="M18" s="1466"/>
      <c r="N18" s="1465"/>
      <c r="O18" s="1466"/>
      <c r="P18" s="1465"/>
      <c r="Q18" s="1466"/>
      <c r="R18" s="1465"/>
      <c r="S18" s="1466"/>
      <c r="T18" s="1465"/>
      <c r="U18" s="1466"/>
      <c r="V18" s="1465"/>
      <c r="W18" s="1466"/>
      <c r="X18" s="1465"/>
      <c r="Y18" s="1466"/>
      <c r="Z18" s="1465"/>
      <c r="AA18" s="1466"/>
      <c r="AB18" s="1465"/>
      <c r="AC18" s="1466"/>
      <c r="AD18" s="1465"/>
      <c r="AE18" s="1466"/>
      <c r="AF18" s="1465"/>
      <c r="AG18" s="1466"/>
      <c r="AH18" s="1465"/>
      <c r="AI18" s="1466"/>
      <c r="AJ18" s="493"/>
      <c r="AK18" s="1472">
        <f t="shared" si="0"/>
      </c>
      <c r="AL18" s="1472"/>
      <c r="AM18" s="1472"/>
      <c r="AN18" s="1472"/>
      <c r="AO18" s="500"/>
    </row>
    <row r="19" spans="2:41" s="476" customFormat="1" ht="20.25" customHeight="1">
      <c r="B19" s="488"/>
      <c r="C19" s="1474"/>
      <c r="D19" s="1474"/>
      <c r="E19" s="493"/>
      <c r="F19" s="502"/>
      <c r="G19" s="1469"/>
      <c r="H19" s="1469"/>
      <c r="I19" s="1469"/>
      <c r="J19" s="1469"/>
      <c r="K19" s="483"/>
      <c r="L19" s="1465"/>
      <c r="M19" s="1466"/>
      <c r="N19" s="1465"/>
      <c r="O19" s="1466"/>
      <c r="P19" s="1465"/>
      <c r="Q19" s="1466"/>
      <c r="R19" s="1465"/>
      <c r="S19" s="1466"/>
      <c r="T19" s="1465"/>
      <c r="U19" s="1466"/>
      <c r="V19" s="1465"/>
      <c r="W19" s="1466"/>
      <c r="X19" s="1465"/>
      <c r="Y19" s="1466"/>
      <c r="Z19" s="1465"/>
      <c r="AA19" s="1466"/>
      <c r="AB19" s="1465"/>
      <c r="AC19" s="1466"/>
      <c r="AD19" s="1465"/>
      <c r="AE19" s="1466"/>
      <c r="AF19" s="1465"/>
      <c r="AG19" s="1466"/>
      <c r="AH19" s="1465"/>
      <c r="AI19" s="1466"/>
      <c r="AJ19" s="493"/>
      <c r="AK19" s="1472">
        <f t="shared" si="0"/>
      </c>
      <c r="AL19" s="1472"/>
      <c r="AM19" s="1472"/>
      <c r="AN19" s="1472"/>
      <c r="AO19" s="500"/>
    </row>
    <row r="20" spans="2:41" s="476" customFormat="1" ht="20.25" customHeight="1">
      <c r="B20" s="488"/>
      <c r="C20" s="1474"/>
      <c r="D20" s="1474"/>
      <c r="E20" s="493"/>
      <c r="F20" s="502"/>
      <c r="G20" s="1469"/>
      <c r="H20" s="1469"/>
      <c r="I20" s="1469"/>
      <c r="J20" s="1469"/>
      <c r="K20" s="483"/>
      <c r="L20" s="1465"/>
      <c r="M20" s="1466"/>
      <c r="N20" s="1465"/>
      <c r="O20" s="1466"/>
      <c r="P20" s="1465"/>
      <c r="Q20" s="1466"/>
      <c r="R20" s="1465"/>
      <c r="S20" s="1466"/>
      <c r="T20" s="1465"/>
      <c r="U20" s="1466"/>
      <c r="V20" s="1465"/>
      <c r="W20" s="1466"/>
      <c r="X20" s="1465"/>
      <c r="Y20" s="1466"/>
      <c r="Z20" s="1465"/>
      <c r="AA20" s="1466"/>
      <c r="AB20" s="1465"/>
      <c r="AC20" s="1466"/>
      <c r="AD20" s="1465"/>
      <c r="AE20" s="1466"/>
      <c r="AF20" s="1465"/>
      <c r="AG20" s="1466"/>
      <c r="AH20" s="1465"/>
      <c r="AI20" s="1466"/>
      <c r="AJ20" s="493"/>
      <c r="AK20" s="1472">
        <f t="shared" si="0"/>
      </c>
      <c r="AL20" s="1472"/>
      <c r="AM20" s="1472"/>
      <c r="AN20" s="1472"/>
      <c r="AO20" s="500"/>
    </row>
    <row r="21" spans="2:41" s="476" customFormat="1" ht="20.25" customHeight="1">
      <c r="B21" s="488"/>
      <c r="C21" s="1474"/>
      <c r="D21" s="1474"/>
      <c r="E21" s="493"/>
      <c r="F21" s="502"/>
      <c r="G21" s="1469"/>
      <c r="H21" s="1469"/>
      <c r="I21" s="1469"/>
      <c r="J21" s="1469"/>
      <c r="K21" s="483"/>
      <c r="L21" s="1465"/>
      <c r="M21" s="1466"/>
      <c r="N21" s="1465"/>
      <c r="O21" s="1466"/>
      <c r="P21" s="1465"/>
      <c r="Q21" s="1466"/>
      <c r="R21" s="1465"/>
      <c r="S21" s="1466"/>
      <c r="T21" s="1465"/>
      <c r="U21" s="1466"/>
      <c r="V21" s="1465"/>
      <c r="W21" s="1466"/>
      <c r="X21" s="1465"/>
      <c r="Y21" s="1466"/>
      <c r="Z21" s="1465"/>
      <c r="AA21" s="1466"/>
      <c r="AB21" s="1465"/>
      <c r="AC21" s="1466"/>
      <c r="AD21" s="1465"/>
      <c r="AE21" s="1466"/>
      <c r="AF21" s="1465"/>
      <c r="AG21" s="1466"/>
      <c r="AH21" s="1465"/>
      <c r="AI21" s="1466"/>
      <c r="AJ21" s="493"/>
      <c r="AK21" s="1472">
        <f t="shared" si="0"/>
      </c>
      <c r="AL21" s="1472"/>
      <c r="AM21" s="1472"/>
      <c r="AN21" s="1472"/>
      <c r="AO21" s="500"/>
    </row>
    <row r="22" spans="2:41" s="476" customFormat="1" ht="20.25" customHeight="1">
      <c r="B22" s="488"/>
      <c r="C22" s="1474"/>
      <c r="D22" s="1474"/>
      <c r="E22" s="493"/>
      <c r="F22" s="502"/>
      <c r="G22" s="1469"/>
      <c r="H22" s="1469"/>
      <c r="I22" s="1469"/>
      <c r="J22" s="1469"/>
      <c r="K22" s="483"/>
      <c r="L22" s="1465"/>
      <c r="M22" s="1466"/>
      <c r="N22" s="1465"/>
      <c r="O22" s="1466"/>
      <c r="P22" s="1465"/>
      <c r="Q22" s="1466"/>
      <c r="R22" s="1465"/>
      <c r="S22" s="1466"/>
      <c r="T22" s="1465"/>
      <c r="U22" s="1466"/>
      <c r="V22" s="1465"/>
      <c r="W22" s="1466"/>
      <c r="X22" s="1465"/>
      <c r="Y22" s="1466"/>
      <c r="Z22" s="1465"/>
      <c r="AA22" s="1466"/>
      <c r="AB22" s="1465"/>
      <c r="AC22" s="1466"/>
      <c r="AD22" s="1465"/>
      <c r="AE22" s="1466"/>
      <c r="AF22" s="1465"/>
      <c r="AG22" s="1466"/>
      <c r="AH22" s="1465"/>
      <c r="AI22" s="1466"/>
      <c r="AJ22" s="493"/>
      <c r="AK22" s="1472">
        <f t="shared" si="0"/>
      </c>
      <c r="AL22" s="1472"/>
      <c r="AM22" s="1472"/>
      <c r="AN22" s="1472"/>
      <c r="AO22" s="500"/>
    </row>
    <row r="23" spans="2:41" s="476" customFormat="1" ht="20.25" customHeight="1">
      <c r="B23" s="488"/>
      <c r="C23" s="1474"/>
      <c r="D23" s="1474"/>
      <c r="E23" s="493"/>
      <c r="F23" s="502"/>
      <c r="G23" s="1469"/>
      <c r="H23" s="1469"/>
      <c r="I23" s="1469"/>
      <c r="J23" s="1469"/>
      <c r="K23" s="483"/>
      <c r="L23" s="1465"/>
      <c r="M23" s="1466"/>
      <c r="N23" s="1465"/>
      <c r="O23" s="1466"/>
      <c r="P23" s="1465"/>
      <c r="Q23" s="1466"/>
      <c r="R23" s="1465"/>
      <c r="S23" s="1466"/>
      <c r="T23" s="1465"/>
      <c r="U23" s="1466"/>
      <c r="V23" s="1465"/>
      <c r="W23" s="1466"/>
      <c r="X23" s="1465"/>
      <c r="Y23" s="1466"/>
      <c r="Z23" s="1465"/>
      <c r="AA23" s="1466"/>
      <c r="AB23" s="1465"/>
      <c r="AC23" s="1466"/>
      <c r="AD23" s="1465"/>
      <c r="AE23" s="1466"/>
      <c r="AF23" s="1465"/>
      <c r="AG23" s="1466"/>
      <c r="AH23" s="1465"/>
      <c r="AI23" s="1466"/>
      <c r="AJ23" s="493"/>
      <c r="AK23" s="1472">
        <f t="shared" si="0"/>
      </c>
      <c r="AL23" s="1472"/>
      <c r="AM23" s="1472"/>
      <c r="AN23" s="1472"/>
      <c r="AO23" s="500"/>
    </row>
    <row r="24" spans="2:41" s="476" customFormat="1" ht="20.25" customHeight="1">
      <c r="B24" s="488"/>
      <c r="C24" s="1474"/>
      <c r="D24" s="1474"/>
      <c r="E24" s="493"/>
      <c r="F24" s="502"/>
      <c r="G24" s="1469"/>
      <c r="H24" s="1469"/>
      <c r="I24" s="1469"/>
      <c r="J24" s="1469"/>
      <c r="K24" s="483"/>
      <c r="L24" s="1465"/>
      <c r="M24" s="1466"/>
      <c r="N24" s="1465"/>
      <c r="O24" s="1466"/>
      <c r="P24" s="1465"/>
      <c r="Q24" s="1466"/>
      <c r="R24" s="1465"/>
      <c r="S24" s="1466"/>
      <c r="T24" s="1465"/>
      <c r="U24" s="1466"/>
      <c r="V24" s="1465"/>
      <c r="W24" s="1466"/>
      <c r="X24" s="1465"/>
      <c r="Y24" s="1466"/>
      <c r="Z24" s="1465"/>
      <c r="AA24" s="1466"/>
      <c r="AB24" s="1465"/>
      <c r="AC24" s="1466"/>
      <c r="AD24" s="1465"/>
      <c r="AE24" s="1466"/>
      <c r="AF24" s="1465"/>
      <c r="AG24" s="1466"/>
      <c r="AH24" s="1465"/>
      <c r="AI24" s="1466"/>
      <c r="AJ24" s="493"/>
      <c r="AK24" s="1472">
        <f t="shared" si="0"/>
      </c>
      <c r="AL24" s="1472"/>
      <c r="AM24" s="1472"/>
      <c r="AN24" s="1472"/>
      <c r="AO24" s="500"/>
    </row>
    <row r="25" spans="2:41" s="476" customFormat="1" ht="20.25" customHeight="1">
      <c r="B25" s="488"/>
      <c r="C25" s="1474"/>
      <c r="D25" s="1474"/>
      <c r="E25" s="493"/>
      <c r="F25" s="502"/>
      <c r="G25" s="1469"/>
      <c r="H25" s="1469"/>
      <c r="I25" s="1469"/>
      <c r="J25" s="1469"/>
      <c r="K25" s="483"/>
      <c r="L25" s="1465"/>
      <c r="M25" s="1466"/>
      <c r="N25" s="1465"/>
      <c r="O25" s="1466"/>
      <c r="P25" s="1465"/>
      <c r="Q25" s="1466"/>
      <c r="R25" s="1465"/>
      <c r="S25" s="1466"/>
      <c r="T25" s="1465"/>
      <c r="U25" s="1466"/>
      <c r="V25" s="1465"/>
      <c r="W25" s="1466"/>
      <c r="X25" s="1465"/>
      <c r="Y25" s="1466"/>
      <c r="Z25" s="1465"/>
      <c r="AA25" s="1466"/>
      <c r="AB25" s="1465"/>
      <c r="AC25" s="1466"/>
      <c r="AD25" s="1465"/>
      <c r="AE25" s="1466"/>
      <c r="AF25" s="1465"/>
      <c r="AG25" s="1466"/>
      <c r="AH25" s="1465"/>
      <c r="AI25" s="1466"/>
      <c r="AJ25" s="493"/>
      <c r="AK25" s="1472">
        <f t="shared" si="0"/>
      </c>
      <c r="AL25" s="1472"/>
      <c r="AM25" s="1472"/>
      <c r="AN25" s="1472"/>
      <c r="AO25" s="500"/>
    </row>
    <row r="26" spans="2:41" s="476" customFormat="1" ht="20.25" customHeight="1">
      <c r="B26" s="488"/>
      <c r="C26" s="1474"/>
      <c r="D26" s="1474"/>
      <c r="E26" s="493"/>
      <c r="F26" s="502"/>
      <c r="G26" s="1469"/>
      <c r="H26" s="1469"/>
      <c r="I26" s="1469"/>
      <c r="J26" s="1469"/>
      <c r="K26" s="483"/>
      <c r="L26" s="1465"/>
      <c r="M26" s="1466"/>
      <c r="N26" s="1465"/>
      <c r="O26" s="1466"/>
      <c r="P26" s="1465"/>
      <c r="Q26" s="1466"/>
      <c r="R26" s="1465"/>
      <c r="S26" s="1466"/>
      <c r="T26" s="1465"/>
      <c r="U26" s="1466"/>
      <c r="V26" s="1465"/>
      <c r="W26" s="1466"/>
      <c r="X26" s="1465"/>
      <c r="Y26" s="1466"/>
      <c r="Z26" s="1465"/>
      <c r="AA26" s="1466"/>
      <c r="AB26" s="1465"/>
      <c r="AC26" s="1466"/>
      <c r="AD26" s="1465"/>
      <c r="AE26" s="1466"/>
      <c r="AF26" s="1465"/>
      <c r="AG26" s="1466"/>
      <c r="AH26" s="1465"/>
      <c r="AI26" s="1466"/>
      <c r="AJ26" s="493"/>
      <c r="AK26" s="1472">
        <f t="shared" si="0"/>
      </c>
      <c r="AL26" s="1472"/>
      <c r="AM26" s="1472"/>
      <c r="AN26" s="1472"/>
      <c r="AO26" s="500"/>
    </row>
    <row r="27" spans="2:41" s="476" customFormat="1" ht="20.25" customHeight="1" thickBot="1">
      <c r="B27" s="507"/>
      <c r="C27" s="1475" t="s">
        <v>502</v>
      </c>
      <c r="D27" s="1475"/>
      <c r="E27" s="494"/>
      <c r="F27" s="518"/>
      <c r="G27" s="1470"/>
      <c r="H27" s="1470"/>
      <c r="I27" s="1470"/>
      <c r="J27" s="1470"/>
      <c r="K27" s="499"/>
      <c r="L27" s="1478">
        <f>IF(SUM(L17:M26)=0,"",SUM(L17:M26))</f>
      </c>
      <c r="M27" s="1479"/>
      <c r="N27" s="1478">
        <f>IF(SUM(N17:O26)=0,"",SUM(N17:O26))</f>
      </c>
      <c r="O27" s="1479"/>
      <c r="P27" s="1478">
        <f>IF(SUM(P17:Q26)=0,"",SUM(P17:Q26))</f>
      </c>
      <c r="Q27" s="1479"/>
      <c r="R27" s="1478">
        <f>IF(SUM(R17:S26)=0,"",SUM(R17:S26))</f>
      </c>
      <c r="S27" s="1479"/>
      <c r="T27" s="1478">
        <f>IF(SUM(T17:U26)=0,"",SUM(T17:U26))</f>
      </c>
      <c r="U27" s="1479"/>
      <c r="V27" s="1478">
        <f>IF(SUM(V17:W26)=0,"",SUM(V17:W26))</f>
      </c>
      <c r="W27" s="1479"/>
      <c r="X27" s="1478">
        <f>IF(SUM(X17:Y26)=0,"",SUM(X17:Y26))</f>
      </c>
      <c r="Y27" s="1479"/>
      <c r="Z27" s="1478">
        <f>IF(SUM(Z17:AA26)=0,"",SUM(Z17:AA26))</f>
      </c>
      <c r="AA27" s="1479"/>
      <c r="AB27" s="1478">
        <f>IF(SUM(AB17:AC26)=0,"",SUM(AB17:AC26))</f>
      </c>
      <c r="AC27" s="1479"/>
      <c r="AD27" s="1478">
        <f>IF(SUM(AD17:AE26)=0,"",SUM(AD17:AE26))</f>
      </c>
      <c r="AE27" s="1479"/>
      <c r="AF27" s="1478">
        <f>IF(SUM(AF17:AG26)=0,"",SUM(AF17:AG26))</f>
      </c>
      <c r="AG27" s="1479"/>
      <c r="AH27" s="1478">
        <f>IF(SUM(AH17:AI26)=0,"",SUM(AH17:AI26))</f>
      </c>
      <c r="AI27" s="1479"/>
      <c r="AJ27" s="499"/>
      <c r="AK27" s="1470">
        <f>IF(SUM(L27:AI27)=0,"",SUM(L27:AI27))</f>
      </c>
      <c r="AL27" s="1470"/>
      <c r="AM27" s="1470">
        <f>SUM(AM17:AN26)</f>
        <v>0</v>
      </c>
      <c r="AN27" s="1470"/>
      <c r="AO27" s="517"/>
    </row>
    <row r="28" spans="2:41" s="476" customFormat="1" ht="20.25" customHeight="1" thickBot="1" thickTop="1">
      <c r="B28" s="508"/>
      <c r="C28" s="1503" t="s">
        <v>508</v>
      </c>
      <c r="D28" s="1503"/>
      <c r="E28" s="489"/>
      <c r="F28" s="527"/>
      <c r="G28" s="1473"/>
      <c r="H28" s="1473"/>
      <c r="I28" s="1473"/>
      <c r="J28" s="1473"/>
      <c r="K28" s="489"/>
      <c r="L28" s="1476"/>
      <c r="M28" s="1477"/>
      <c r="N28" s="1476"/>
      <c r="O28" s="1477"/>
      <c r="P28" s="1476"/>
      <c r="Q28" s="1477"/>
      <c r="R28" s="1476"/>
      <c r="S28" s="1477"/>
      <c r="T28" s="1476"/>
      <c r="U28" s="1477"/>
      <c r="V28" s="1476"/>
      <c r="W28" s="1477"/>
      <c r="X28" s="1476"/>
      <c r="Y28" s="1477"/>
      <c r="Z28" s="1476"/>
      <c r="AA28" s="1477"/>
      <c r="AB28" s="1476"/>
      <c r="AC28" s="1477"/>
      <c r="AD28" s="1476"/>
      <c r="AE28" s="1477"/>
      <c r="AF28" s="1476"/>
      <c r="AG28" s="1477"/>
      <c r="AH28" s="1476"/>
      <c r="AI28" s="1477"/>
      <c r="AJ28" s="489"/>
      <c r="AK28" s="1471">
        <f>IF(SUM(L28:AI28)=0,"",SUM(L28:AI28))</f>
      </c>
      <c r="AL28" s="1471"/>
      <c r="AM28" s="1471">
        <f>SUM(AM18:AN27)</f>
        <v>0</v>
      </c>
      <c r="AN28" s="1471"/>
      <c r="AO28" s="516"/>
    </row>
    <row r="29" spans="3:41" s="476" customFormat="1" ht="21" customHeight="1">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row>
    <row r="30" spans="3:41" s="479" customFormat="1" ht="21" customHeight="1">
      <c r="C30" s="1505"/>
      <c r="D30" s="1505"/>
      <c r="E30" s="1505"/>
      <c r="F30" s="1505"/>
      <c r="G30" s="1505"/>
      <c r="H30" s="1505"/>
      <c r="I30" s="1505"/>
      <c r="J30" s="1505"/>
      <c r="K30" s="1505"/>
      <c r="L30" s="1505"/>
      <c r="M30" s="1505"/>
      <c r="N30" s="1505"/>
      <c r="O30" s="1505"/>
      <c r="P30" s="1505"/>
      <c r="Q30" s="1505"/>
      <c r="R30" s="1505"/>
      <c r="S30" s="1505"/>
      <c r="T30" s="1505"/>
      <c r="U30" s="1505"/>
      <c r="V30" s="1505"/>
      <c r="W30" s="1505"/>
      <c r="X30" s="1505"/>
      <c r="Y30" s="1505"/>
      <c r="Z30" s="1505"/>
      <c r="AA30" s="1505"/>
      <c r="AB30" s="1505"/>
      <c r="AC30" s="1505"/>
      <c r="AD30" s="1505"/>
      <c r="AE30" s="1505"/>
      <c r="AF30" s="1505"/>
      <c r="AG30" s="1505"/>
      <c r="AH30" s="1505"/>
      <c r="AI30" s="1505"/>
      <c r="AJ30" s="1505"/>
      <c r="AK30" s="1505"/>
      <c r="AL30" s="1505"/>
      <c r="AM30" s="1505"/>
      <c r="AN30" s="1505"/>
      <c r="AO30" s="478"/>
    </row>
    <row r="31" spans="3:41" s="479" customFormat="1" ht="21" customHeight="1">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row>
    <row r="32" spans="3:41" s="476" customFormat="1" ht="21" customHeight="1">
      <c r="C32" s="1495"/>
      <c r="D32" s="1495"/>
      <c r="E32" s="1495"/>
      <c r="F32" s="1495"/>
      <c r="G32" s="1495"/>
      <c r="H32" s="1495"/>
      <c r="I32" s="1495"/>
      <c r="J32" s="1495"/>
      <c r="K32" s="1495"/>
      <c r="L32" s="1495"/>
      <c r="M32" s="1495"/>
      <c r="N32" s="1495"/>
      <c r="O32" s="1495"/>
      <c r="P32" s="1495"/>
      <c r="Q32" s="1495"/>
      <c r="R32" s="1495"/>
      <c r="S32" s="1495"/>
      <c r="T32" s="1495"/>
      <c r="U32" s="1495"/>
      <c r="V32" s="1495"/>
      <c r="W32" s="1495"/>
      <c r="X32" s="1495"/>
      <c r="Y32" s="1495"/>
      <c r="Z32" s="1495"/>
      <c r="AA32" s="1495"/>
      <c r="AB32" s="1495"/>
      <c r="AC32" s="1495"/>
      <c r="AD32" s="1495"/>
      <c r="AE32" s="1495"/>
      <c r="AF32" s="1495"/>
      <c r="AG32" s="1495"/>
      <c r="AH32" s="1495"/>
      <c r="AI32" s="1495"/>
      <c r="AJ32" s="1495"/>
      <c r="AK32" s="1495"/>
      <c r="AL32" s="1495"/>
      <c r="AM32" s="1495"/>
      <c r="AN32" s="1495"/>
      <c r="AO32" s="477"/>
    </row>
    <row r="33" spans="3:41" s="476" customFormat="1" ht="21" customHeight="1">
      <c r="C33" s="1495"/>
      <c r="D33" s="1495"/>
      <c r="E33" s="1495"/>
      <c r="F33" s="1495"/>
      <c r="G33" s="1495"/>
      <c r="H33" s="1495"/>
      <c r="I33" s="1495"/>
      <c r="J33" s="1495"/>
      <c r="K33" s="1495"/>
      <c r="L33" s="1495"/>
      <c r="M33" s="1495"/>
      <c r="N33" s="1495"/>
      <c r="O33" s="1495"/>
      <c r="P33" s="1495"/>
      <c r="Q33" s="1495"/>
      <c r="R33" s="1495"/>
      <c r="S33" s="1495"/>
      <c r="T33" s="1495"/>
      <c r="U33" s="1495"/>
      <c r="V33" s="1495"/>
      <c r="W33" s="1495"/>
      <c r="X33" s="1495"/>
      <c r="Y33" s="1495"/>
      <c r="Z33" s="1495"/>
      <c r="AA33" s="1495"/>
      <c r="AB33" s="1495"/>
      <c r="AC33" s="1495"/>
      <c r="AD33" s="1495"/>
      <c r="AE33" s="1495"/>
      <c r="AF33" s="1495"/>
      <c r="AG33" s="1495"/>
      <c r="AH33" s="1495"/>
      <c r="AI33" s="1495"/>
      <c r="AJ33" s="1495"/>
      <c r="AK33" s="1495"/>
      <c r="AL33" s="1495"/>
      <c r="AM33" s="1495"/>
      <c r="AN33" s="1495"/>
      <c r="AO33" s="477"/>
    </row>
    <row r="34" spans="3:41" s="476" customFormat="1" ht="21" customHeight="1">
      <c r="C34" s="1495" t="s">
        <v>513</v>
      </c>
      <c r="D34" s="1495"/>
      <c r="E34" s="1495"/>
      <c r="F34" s="1495"/>
      <c r="G34" s="1495"/>
      <c r="H34" s="1495"/>
      <c r="I34" s="1495"/>
      <c r="J34" s="1495"/>
      <c r="K34" s="1495"/>
      <c r="L34" s="1495"/>
      <c r="M34" s="1495"/>
      <c r="N34" s="1495"/>
      <c r="O34" s="1495"/>
      <c r="P34" s="1495"/>
      <c r="Q34" s="1495"/>
      <c r="R34" s="1495"/>
      <c r="S34" s="1495"/>
      <c r="T34" s="1495"/>
      <c r="U34" s="1495"/>
      <c r="V34" s="1495"/>
      <c r="W34" s="1495"/>
      <c r="X34" s="1495"/>
      <c r="Y34" s="1495"/>
      <c r="Z34" s="1495"/>
      <c r="AA34" s="1495"/>
      <c r="AB34" s="1495"/>
      <c r="AC34" s="1495"/>
      <c r="AD34" s="1495"/>
      <c r="AE34" s="1495"/>
      <c r="AF34" s="1495"/>
      <c r="AG34" s="1495"/>
      <c r="AH34" s="1495"/>
      <c r="AI34" s="1495"/>
      <c r="AJ34" s="1495"/>
      <c r="AK34" s="1495"/>
      <c r="AL34" s="1495"/>
      <c r="AM34" s="1495"/>
      <c r="AN34" s="1495"/>
      <c r="AO34" s="477"/>
    </row>
    <row r="35" spans="3:41" s="476" customFormat="1" ht="21" customHeight="1">
      <c r="C35" s="1495"/>
      <c r="D35" s="1495"/>
      <c r="E35" s="1495"/>
      <c r="F35" s="1495"/>
      <c r="G35" s="1495"/>
      <c r="H35" s="1495"/>
      <c r="I35" s="1495"/>
      <c r="J35" s="1495"/>
      <c r="K35" s="1495"/>
      <c r="L35" s="1495"/>
      <c r="M35" s="1495"/>
      <c r="N35" s="1495"/>
      <c r="O35" s="1495"/>
      <c r="P35" s="1495"/>
      <c r="Q35" s="1495"/>
      <c r="R35" s="1495"/>
      <c r="S35" s="1495"/>
      <c r="T35" s="1495"/>
      <c r="U35" s="1495"/>
      <c r="V35" s="1495"/>
      <c r="W35" s="1495"/>
      <c r="X35" s="1495"/>
      <c r="Y35" s="1495"/>
      <c r="Z35" s="1495"/>
      <c r="AA35" s="1495"/>
      <c r="AB35" s="1495"/>
      <c r="AC35" s="1495"/>
      <c r="AD35" s="1495"/>
      <c r="AE35" s="1495"/>
      <c r="AF35" s="1495"/>
      <c r="AG35" s="1495"/>
      <c r="AH35" s="1495"/>
      <c r="AI35" s="1495"/>
      <c r="AJ35" s="1495"/>
      <c r="AK35" s="1495"/>
      <c r="AL35" s="1495"/>
      <c r="AM35" s="1495"/>
      <c r="AN35" s="1495"/>
      <c r="AO35" s="477"/>
    </row>
    <row r="36" spans="3:41" s="476" customFormat="1" ht="21" customHeight="1">
      <c r="C36" s="1495"/>
      <c r="D36" s="1495"/>
      <c r="E36" s="1495"/>
      <c r="F36" s="1495"/>
      <c r="G36" s="1495"/>
      <c r="H36" s="1495"/>
      <c r="I36" s="1495"/>
      <c r="J36" s="1495"/>
      <c r="K36" s="1495"/>
      <c r="L36" s="1495"/>
      <c r="M36" s="1495"/>
      <c r="N36" s="1495"/>
      <c r="O36" s="1495"/>
      <c r="P36" s="1495"/>
      <c r="Q36" s="1495"/>
      <c r="R36" s="1495"/>
      <c r="S36" s="1495"/>
      <c r="T36" s="1495"/>
      <c r="U36" s="1495"/>
      <c r="V36" s="1495"/>
      <c r="W36" s="1495"/>
      <c r="X36" s="1495"/>
      <c r="Y36" s="1495"/>
      <c r="Z36" s="1495"/>
      <c r="AA36" s="1495"/>
      <c r="AB36" s="1495"/>
      <c r="AC36" s="1495"/>
      <c r="AD36" s="1495"/>
      <c r="AE36" s="1495"/>
      <c r="AF36" s="1495"/>
      <c r="AG36" s="1495"/>
      <c r="AH36" s="1495"/>
      <c r="AI36" s="1495"/>
      <c r="AJ36" s="1495"/>
      <c r="AK36" s="1495"/>
      <c r="AL36" s="1495"/>
      <c r="AM36" s="1495"/>
      <c r="AN36" s="1495"/>
      <c r="AO36" s="477"/>
    </row>
    <row r="37" spans="3:41" s="476" customFormat="1" ht="21" customHeight="1">
      <c r="C37" s="1495"/>
      <c r="D37" s="1495"/>
      <c r="E37" s="1495"/>
      <c r="F37" s="1495"/>
      <c r="G37" s="1495"/>
      <c r="H37" s="1495"/>
      <c r="I37" s="1495"/>
      <c r="J37" s="1495"/>
      <c r="K37" s="1495"/>
      <c r="L37" s="1495"/>
      <c r="M37" s="1495"/>
      <c r="N37" s="1495"/>
      <c r="O37" s="1495"/>
      <c r="P37" s="1495"/>
      <c r="Q37" s="1495"/>
      <c r="R37" s="1495"/>
      <c r="S37" s="1495"/>
      <c r="T37" s="1495"/>
      <c r="U37" s="1495"/>
      <c r="V37" s="1495"/>
      <c r="W37" s="1495"/>
      <c r="X37" s="1495"/>
      <c r="Y37" s="1495"/>
      <c r="Z37" s="1495"/>
      <c r="AA37" s="1495"/>
      <c r="AB37" s="1495"/>
      <c r="AC37" s="1495"/>
      <c r="AD37" s="1495"/>
      <c r="AE37" s="1495"/>
      <c r="AF37" s="1495"/>
      <c r="AG37" s="1495"/>
      <c r="AH37" s="1495"/>
      <c r="AI37" s="1495"/>
      <c r="AJ37" s="1495"/>
      <c r="AK37" s="1495"/>
      <c r="AL37" s="1495"/>
      <c r="AM37" s="1495"/>
      <c r="AN37" s="1495"/>
      <c r="AO37" s="477"/>
    </row>
    <row r="38" spans="3:41" s="476" customFormat="1" ht="21" customHeight="1">
      <c r="C38" s="1495" t="s">
        <v>513</v>
      </c>
      <c r="D38" s="1495"/>
      <c r="E38" s="1495"/>
      <c r="F38" s="1495"/>
      <c r="G38" s="1495"/>
      <c r="H38" s="1495"/>
      <c r="I38" s="1495"/>
      <c r="J38" s="1495"/>
      <c r="K38" s="1495"/>
      <c r="L38" s="1495"/>
      <c r="M38" s="1495"/>
      <c r="N38" s="1495"/>
      <c r="O38" s="1495"/>
      <c r="P38" s="1495"/>
      <c r="Q38" s="1495"/>
      <c r="R38" s="1495"/>
      <c r="S38" s="1495"/>
      <c r="T38" s="1495"/>
      <c r="U38" s="1495"/>
      <c r="V38" s="1495"/>
      <c r="W38" s="1495"/>
      <c r="X38" s="1495"/>
      <c r="Y38" s="1495"/>
      <c r="Z38" s="1495"/>
      <c r="AA38" s="1495"/>
      <c r="AB38" s="1495"/>
      <c r="AC38" s="1495"/>
      <c r="AD38" s="1495"/>
      <c r="AE38" s="1495"/>
      <c r="AF38" s="1495"/>
      <c r="AG38" s="1495"/>
      <c r="AH38" s="1495"/>
      <c r="AI38" s="1495"/>
      <c r="AJ38" s="1495"/>
      <c r="AK38" s="1495"/>
      <c r="AL38" s="1495"/>
      <c r="AM38" s="1495"/>
      <c r="AN38" s="1495"/>
      <c r="AO38" s="477"/>
    </row>
  </sheetData>
  <sheetProtection/>
  <mergeCells count="233">
    <mergeCell ref="AD7:AN7"/>
    <mergeCell ref="N28:O28"/>
    <mergeCell ref="L28:M28"/>
    <mergeCell ref="AD6:AO6"/>
    <mergeCell ref="L24:M24"/>
    <mergeCell ref="L25:M25"/>
    <mergeCell ref="L26:M26"/>
    <mergeCell ref="L27:M27"/>
    <mergeCell ref="N26:O26"/>
    <mergeCell ref="N27:O27"/>
    <mergeCell ref="C32:AN32"/>
    <mergeCell ref="AD16:AE16"/>
    <mergeCell ref="AF16:AG16"/>
    <mergeCell ref="AH16:AI16"/>
    <mergeCell ref="C17:D17"/>
    <mergeCell ref="G17:J17"/>
    <mergeCell ref="L21:M21"/>
    <mergeCell ref="Z18:AA18"/>
    <mergeCell ref="C30:AN30"/>
    <mergeCell ref="C19:D19"/>
    <mergeCell ref="F2:M2"/>
    <mergeCell ref="AJ2:AK2"/>
    <mergeCell ref="C3:D3"/>
    <mergeCell ref="AB4:AC4"/>
    <mergeCell ref="AD4:AN4"/>
    <mergeCell ref="Z16:AA16"/>
    <mergeCell ref="AB16:AC16"/>
    <mergeCell ref="AD8:AG8"/>
    <mergeCell ref="AD9:AG9"/>
    <mergeCell ref="Q14:R14"/>
    <mergeCell ref="AH8:AO8"/>
    <mergeCell ref="C38:AN38"/>
    <mergeCell ref="C33:AN33"/>
    <mergeCell ref="C34:AN34"/>
    <mergeCell ref="C35:AN35"/>
    <mergeCell ref="C36:AN36"/>
    <mergeCell ref="V17:W17"/>
    <mergeCell ref="X17:Y17"/>
    <mergeCell ref="L22:M22"/>
    <mergeCell ref="C28:D28"/>
    <mergeCell ref="C37:AN37"/>
    <mergeCell ref="Z17:AA17"/>
    <mergeCell ref="C12:D12"/>
    <mergeCell ref="G12:W12"/>
    <mergeCell ref="Y12:AB12"/>
    <mergeCell ref="AF17:AG17"/>
    <mergeCell ref="T17:U17"/>
    <mergeCell ref="AD12:AO12"/>
    <mergeCell ref="G13:H13"/>
    <mergeCell ref="L23:M23"/>
    <mergeCell ref="F3:M3"/>
    <mergeCell ref="L17:M17"/>
    <mergeCell ref="N17:O17"/>
    <mergeCell ref="Y5:AA5"/>
    <mergeCell ref="AB6:AC6"/>
    <mergeCell ref="AH9:AO9"/>
    <mergeCell ref="AK17:AN17"/>
    <mergeCell ref="P16:Q16"/>
    <mergeCell ref="C10:AN10"/>
    <mergeCell ref="R17:S17"/>
    <mergeCell ref="C11:N11"/>
    <mergeCell ref="G14:H14"/>
    <mergeCell ref="R16:S16"/>
    <mergeCell ref="G15:J16"/>
    <mergeCell ref="C14:D14"/>
    <mergeCell ref="C13:D13"/>
    <mergeCell ref="C15:D16"/>
    <mergeCell ref="R15:S15"/>
    <mergeCell ref="I13:AN13"/>
    <mergeCell ref="AE15:AF15"/>
    <mergeCell ref="C20:D20"/>
    <mergeCell ref="C18:D18"/>
    <mergeCell ref="T18:U18"/>
    <mergeCell ref="V18:W18"/>
    <mergeCell ref="T19:U19"/>
    <mergeCell ref="L18:M18"/>
    <mergeCell ref="N20:O20"/>
    <mergeCell ref="G20:J20"/>
    <mergeCell ref="R18:S18"/>
    <mergeCell ref="R19:S19"/>
    <mergeCell ref="AK15:AN16"/>
    <mergeCell ref="AH17:AI17"/>
    <mergeCell ref="X19:Y19"/>
    <mergeCell ref="P20:Q20"/>
    <mergeCell ref="R20:S20"/>
    <mergeCell ref="X18:Y18"/>
    <mergeCell ref="AF19:AG19"/>
    <mergeCell ref="AH19:AI19"/>
    <mergeCell ref="AH20:AI20"/>
    <mergeCell ref="V19:W19"/>
    <mergeCell ref="P21:Q21"/>
    <mergeCell ref="R21:S21"/>
    <mergeCell ref="N21:O21"/>
    <mergeCell ref="AF1:AN1"/>
    <mergeCell ref="AD5:AN5"/>
    <mergeCell ref="T16:U16"/>
    <mergeCell ref="AB17:AC17"/>
    <mergeCell ref="AD17:AE17"/>
    <mergeCell ref="V16:W16"/>
    <mergeCell ref="X16:Y16"/>
    <mergeCell ref="N22:O22"/>
    <mergeCell ref="N23:O23"/>
    <mergeCell ref="N24:O24"/>
    <mergeCell ref="N25:O25"/>
    <mergeCell ref="P24:Q24"/>
    <mergeCell ref="R24:S24"/>
    <mergeCell ref="P25:Q25"/>
    <mergeCell ref="R22:S22"/>
    <mergeCell ref="P23:Q23"/>
    <mergeCell ref="R23:S23"/>
    <mergeCell ref="P27:Q27"/>
    <mergeCell ref="R27:S27"/>
    <mergeCell ref="P22:Q22"/>
    <mergeCell ref="P28:Q28"/>
    <mergeCell ref="R28:S28"/>
    <mergeCell ref="P26:Q26"/>
    <mergeCell ref="R26:S26"/>
    <mergeCell ref="R25:S25"/>
    <mergeCell ref="V21:W21"/>
    <mergeCell ref="T25:U25"/>
    <mergeCell ref="V25:W25"/>
    <mergeCell ref="T26:U26"/>
    <mergeCell ref="V26:W26"/>
    <mergeCell ref="Z25:AA25"/>
    <mergeCell ref="X23:Y23"/>
    <mergeCell ref="Z23:AA23"/>
    <mergeCell ref="T24:U24"/>
    <mergeCell ref="V24:W24"/>
    <mergeCell ref="X24:Y24"/>
    <mergeCell ref="Z24:AA24"/>
    <mergeCell ref="T23:U23"/>
    <mergeCell ref="V23:W23"/>
    <mergeCell ref="X28:Y28"/>
    <mergeCell ref="Z28:AA28"/>
    <mergeCell ref="T27:U27"/>
    <mergeCell ref="V27:W27"/>
    <mergeCell ref="X27:Y27"/>
    <mergeCell ref="Z27:AA27"/>
    <mergeCell ref="T28:U28"/>
    <mergeCell ref="V28:W28"/>
    <mergeCell ref="AB18:AC18"/>
    <mergeCell ref="AD18:AE18"/>
    <mergeCell ref="AF18:AG18"/>
    <mergeCell ref="AH18:AI18"/>
    <mergeCell ref="AD20:AE20"/>
    <mergeCell ref="AF20:AG20"/>
    <mergeCell ref="AB20:AC20"/>
    <mergeCell ref="AD22:AE22"/>
    <mergeCell ref="AF22:AG22"/>
    <mergeCell ref="AH22:AI22"/>
    <mergeCell ref="AB22:AC22"/>
    <mergeCell ref="AB21:AC21"/>
    <mergeCell ref="AD21:AE21"/>
    <mergeCell ref="AF21:AG21"/>
    <mergeCell ref="AH21:AI21"/>
    <mergeCell ref="AB24:AC24"/>
    <mergeCell ref="AD24:AE24"/>
    <mergeCell ref="AF24:AG24"/>
    <mergeCell ref="AH24:AI24"/>
    <mergeCell ref="AB23:AC23"/>
    <mergeCell ref="AD23:AE23"/>
    <mergeCell ref="AF23:AG23"/>
    <mergeCell ref="AH23:AI23"/>
    <mergeCell ref="AF26:AG26"/>
    <mergeCell ref="AB25:AC25"/>
    <mergeCell ref="AD25:AE25"/>
    <mergeCell ref="AF25:AG25"/>
    <mergeCell ref="AB28:AC28"/>
    <mergeCell ref="AH25:AI25"/>
    <mergeCell ref="V20:W20"/>
    <mergeCell ref="AB19:AC19"/>
    <mergeCell ref="AH28:AI28"/>
    <mergeCell ref="AB27:AC27"/>
    <mergeCell ref="AD27:AE27"/>
    <mergeCell ref="AF27:AG27"/>
    <mergeCell ref="AH27:AI27"/>
    <mergeCell ref="AB26:AC26"/>
    <mergeCell ref="AD28:AE28"/>
    <mergeCell ref="AF28:AG28"/>
    <mergeCell ref="C22:D22"/>
    <mergeCell ref="C23:D23"/>
    <mergeCell ref="C24:D24"/>
    <mergeCell ref="C25:D25"/>
    <mergeCell ref="G21:J21"/>
    <mergeCell ref="G27:J27"/>
    <mergeCell ref="G22:J22"/>
    <mergeCell ref="C21:D21"/>
    <mergeCell ref="AK26:AN26"/>
    <mergeCell ref="G26:J26"/>
    <mergeCell ref="AD26:AE26"/>
    <mergeCell ref="AD19:AE19"/>
    <mergeCell ref="X20:Y20"/>
    <mergeCell ref="Z20:AA20"/>
    <mergeCell ref="L19:M19"/>
    <mergeCell ref="L20:M20"/>
    <mergeCell ref="Z19:AA19"/>
    <mergeCell ref="T20:U20"/>
    <mergeCell ref="G28:J28"/>
    <mergeCell ref="G23:J23"/>
    <mergeCell ref="G24:J24"/>
    <mergeCell ref="G25:J25"/>
    <mergeCell ref="C26:D26"/>
    <mergeCell ref="C27:D27"/>
    <mergeCell ref="X26:Y26"/>
    <mergeCell ref="Z26:AA26"/>
    <mergeCell ref="X21:Y21"/>
    <mergeCell ref="Z21:AA21"/>
    <mergeCell ref="T22:U22"/>
    <mergeCell ref="V22:W22"/>
    <mergeCell ref="X22:Y22"/>
    <mergeCell ref="Z22:AA22"/>
    <mergeCell ref="T21:U21"/>
    <mergeCell ref="X25:Y25"/>
    <mergeCell ref="AK27:AN27"/>
    <mergeCell ref="AK28:AN28"/>
    <mergeCell ref="AK18:AN18"/>
    <mergeCell ref="AK19:AN19"/>
    <mergeCell ref="AK20:AN20"/>
    <mergeCell ref="AK21:AN21"/>
    <mergeCell ref="AK22:AN22"/>
    <mergeCell ref="AK23:AN23"/>
    <mergeCell ref="AK24:AN24"/>
    <mergeCell ref="AK25:AN25"/>
    <mergeCell ref="AH26:AI26"/>
    <mergeCell ref="P17:Q17"/>
    <mergeCell ref="L16:M16"/>
    <mergeCell ref="N16:O16"/>
    <mergeCell ref="G18:J18"/>
    <mergeCell ref="G19:J19"/>
    <mergeCell ref="P18:Q18"/>
    <mergeCell ref="N18:O18"/>
    <mergeCell ref="P19:Q19"/>
    <mergeCell ref="N19:O19"/>
  </mergeCells>
  <dataValidations count="1">
    <dataValidation allowBlank="1" showInputMessage="1" showErrorMessage="1" sqref="J11:K11 T7:U9 R4:S6"/>
  </dataValidations>
  <hyperlinks>
    <hyperlink ref="A1" location="共通事項入力Sheet!A1" display="共通事項入力Sheet!A1"/>
  </hyperlinks>
  <printOptions horizontalCentered="1" verticalCentered="1"/>
  <pageMargins left="0.3937007874015748" right="0.3937007874015748" top="0.7874015748031497" bottom="0.35433070866141736" header="0.5118110236220472" footer="0.5118110236220472"/>
  <pageSetup blackAndWhite="1"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AQ55"/>
  <sheetViews>
    <sheetView view="pageBreakPreview" zoomScaleSheetLayoutView="100" zoomScalePageLayoutView="0" workbookViewId="0" topLeftCell="A1">
      <selection activeCell="A1" sqref="A1"/>
    </sheetView>
  </sheetViews>
  <sheetFormatPr defaultColWidth="8.796875" defaultRowHeight="15"/>
  <cols>
    <col min="1" max="1" width="3" style="474" customWidth="1"/>
    <col min="2" max="2" width="0.6953125" style="474" customWidth="1"/>
    <col min="3" max="9" width="3.59765625" style="474" customWidth="1"/>
    <col min="10" max="11" width="0.6953125" style="474" customWidth="1"/>
    <col min="12" max="14" width="3.59765625" style="474" customWidth="1"/>
    <col min="15" max="16" width="0.6953125" style="474" customWidth="1"/>
    <col min="17" max="18" width="3.59765625" style="474" customWidth="1"/>
    <col min="19" max="19" width="4.3984375" style="474" customWidth="1"/>
    <col min="20" max="21" width="0.6953125" style="474" customWidth="1"/>
    <col min="22" max="23" width="3.59765625" style="474" customWidth="1"/>
    <col min="24" max="24" width="4.3984375" style="474" customWidth="1"/>
    <col min="25" max="26" width="0.6953125" style="474" customWidth="1"/>
    <col min="27" max="29" width="3.59765625" style="474" customWidth="1"/>
    <col min="30" max="30" width="2" style="474" customWidth="1"/>
    <col min="31" max="31" width="0.6953125" style="474" customWidth="1"/>
    <col min="32" max="32" width="3.59765625" style="474" customWidth="1"/>
    <col min="33" max="33" width="0.6953125" style="474" customWidth="1"/>
    <col min="34" max="43" width="3.59765625" style="474" customWidth="1"/>
    <col min="44" max="16384" width="9" style="474" customWidth="1"/>
  </cols>
  <sheetData>
    <row r="1" ht="15.75" customHeight="1">
      <c r="A1" s="582" t="s">
        <v>414</v>
      </c>
    </row>
    <row r="2" spans="2:43" s="476" customFormat="1" ht="18.75" customHeight="1">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29"/>
      <c r="AE2" s="529"/>
      <c r="AF2" s="530"/>
      <c r="AG2" s="530"/>
      <c r="AH2" s="530"/>
      <c r="AI2" s="530"/>
      <c r="AJ2" s="530"/>
      <c r="AK2" s="530"/>
      <c r="AL2" s="530"/>
      <c r="AM2" s="530"/>
      <c r="AN2" s="530"/>
      <c r="AO2" s="531"/>
      <c r="AP2" s="532"/>
      <c r="AQ2" s="532"/>
    </row>
    <row r="3" spans="2:43" s="476" customFormat="1" ht="18.75" customHeight="1">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29"/>
      <c r="AE3" s="529"/>
      <c r="AF3" s="530"/>
      <c r="AG3" s="530"/>
      <c r="AH3" s="530"/>
      <c r="AI3" s="530"/>
      <c r="AJ3" s="530"/>
      <c r="AK3" s="530"/>
      <c r="AL3" s="530"/>
      <c r="AM3" s="530"/>
      <c r="AN3" s="530"/>
      <c r="AO3" s="531"/>
      <c r="AP3" s="532"/>
      <c r="AQ3" s="532"/>
    </row>
    <row r="4" spans="2:43" s="476" customFormat="1" ht="23.25" customHeight="1">
      <c r="B4" s="1494" t="s">
        <v>523</v>
      </c>
      <c r="C4" s="1494"/>
      <c r="D4" s="1494"/>
      <c r="E4" s="1494"/>
      <c r="F4" s="1494"/>
      <c r="G4" s="1494"/>
      <c r="H4" s="1494"/>
      <c r="I4" s="1494"/>
      <c r="J4" s="1494"/>
      <c r="K4" s="1494"/>
      <c r="L4" s="1494"/>
      <c r="M4" s="1494"/>
      <c r="N4" s="1494"/>
      <c r="O4" s="1494"/>
      <c r="P4" s="1494"/>
      <c r="Q4" s="1494"/>
      <c r="R4" s="1494"/>
      <c r="S4" s="1494"/>
      <c r="T4" s="1494"/>
      <c r="U4" s="1494"/>
      <c r="V4" s="1494"/>
      <c r="W4" s="1494"/>
      <c r="X4" s="1494"/>
      <c r="Y4" s="1494"/>
      <c r="Z4" s="1494"/>
      <c r="AA4" s="1494"/>
      <c r="AB4" s="1494"/>
      <c r="AC4" s="1494"/>
      <c r="AD4" s="1494"/>
      <c r="AE4" s="1494"/>
      <c r="AF4" s="533"/>
      <c r="AG4" s="533"/>
      <c r="AH4" s="533"/>
      <c r="AI4" s="533"/>
      <c r="AJ4" s="533"/>
      <c r="AK4" s="533"/>
      <c r="AL4" s="533"/>
      <c r="AM4" s="533"/>
      <c r="AN4" s="533"/>
      <c r="AO4" s="534"/>
      <c r="AP4" s="534"/>
      <c r="AQ4" s="532"/>
    </row>
    <row r="5" spans="2:43" s="476" customFormat="1" ht="18.75" customHeight="1">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29"/>
      <c r="AE5" s="529"/>
      <c r="AF5" s="530"/>
      <c r="AG5" s="530"/>
      <c r="AH5" s="530"/>
      <c r="AI5" s="530"/>
      <c r="AJ5" s="530"/>
      <c r="AK5" s="530"/>
      <c r="AL5" s="530"/>
      <c r="AM5" s="530"/>
      <c r="AN5" s="530"/>
      <c r="AO5" s="531"/>
      <c r="AP5" s="532"/>
      <c r="AQ5" s="532"/>
    </row>
    <row r="6" spans="2:43" s="476" customFormat="1" ht="18.75" customHeight="1">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29"/>
      <c r="AE6" s="529"/>
      <c r="AF6" s="530"/>
      <c r="AG6" s="530"/>
      <c r="AH6" s="530"/>
      <c r="AI6" s="530"/>
      <c r="AJ6" s="530"/>
      <c r="AK6" s="530"/>
      <c r="AL6" s="530"/>
      <c r="AM6" s="530"/>
      <c r="AN6" s="530"/>
      <c r="AO6" s="531"/>
      <c r="AP6" s="532"/>
      <c r="AQ6" s="532"/>
    </row>
    <row r="7" spans="2:43" s="476" customFormat="1" ht="20.25" customHeight="1">
      <c r="B7" s="535"/>
      <c r="C7" s="1523" t="s">
        <v>521</v>
      </c>
      <c r="D7" s="1523"/>
      <c r="E7" s="1523"/>
      <c r="F7" s="1523"/>
      <c r="G7" s="535"/>
      <c r="H7" s="1521" t="str">
        <f>'共通事項入力Sheet'!J9</f>
        <v>厚木市庁舎改修工事</v>
      </c>
      <c r="I7" s="1521"/>
      <c r="J7" s="1521"/>
      <c r="K7" s="1521"/>
      <c r="L7" s="1521"/>
      <c r="M7" s="1521"/>
      <c r="N7" s="1521"/>
      <c r="O7" s="1521"/>
      <c r="P7" s="1521"/>
      <c r="Q7" s="1521"/>
      <c r="R7" s="1521"/>
      <c r="S7" s="1521"/>
      <c r="T7" s="1521"/>
      <c r="U7" s="1521"/>
      <c r="V7" s="1521"/>
      <c r="W7" s="1521"/>
      <c r="X7" s="1521"/>
      <c r="Y7" s="1521"/>
      <c r="Z7" s="1521"/>
      <c r="AA7" s="1521"/>
      <c r="AB7" s="1521"/>
      <c r="AC7" s="1521"/>
      <c r="AD7" s="535"/>
      <c r="AE7" s="535"/>
      <c r="AF7" s="536"/>
      <c r="AG7" s="536"/>
      <c r="AH7" s="536"/>
      <c r="AI7" s="536"/>
      <c r="AJ7" s="536"/>
      <c r="AK7" s="536"/>
      <c r="AL7" s="536"/>
      <c r="AM7" s="536"/>
      <c r="AN7" s="536"/>
      <c r="AO7" s="536"/>
      <c r="AP7" s="536"/>
      <c r="AQ7" s="536"/>
    </row>
    <row r="8" spans="2:43" s="476" customFormat="1" ht="16.5" customHeight="1">
      <c r="B8" s="490"/>
      <c r="C8" s="490"/>
      <c r="D8" s="490"/>
      <c r="E8" s="490"/>
      <c r="F8" s="490"/>
      <c r="G8" s="490"/>
      <c r="H8" s="490"/>
      <c r="I8" s="490"/>
      <c r="J8" s="490"/>
      <c r="K8" s="490"/>
      <c r="L8" s="490"/>
      <c r="M8" s="490"/>
      <c r="N8" s="490"/>
      <c r="O8" s="490"/>
      <c r="P8" s="490"/>
      <c r="Q8" s="490"/>
      <c r="R8" s="490"/>
      <c r="S8" s="490"/>
      <c r="T8" s="519"/>
      <c r="U8" s="519"/>
      <c r="V8" s="519"/>
      <c r="W8" s="519"/>
      <c r="X8" s="519"/>
      <c r="Y8" s="519"/>
      <c r="Z8" s="519"/>
      <c r="AA8" s="519"/>
      <c r="AB8" s="519"/>
      <c r="AC8" s="519"/>
      <c r="AD8" s="519"/>
      <c r="AE8" s="519"/>
      <c r="AF8" s="537"/>
      <c r="AG8" s="537"/>
      <c r="AH8" s="537"/>
      <c r="AI8" s="537"/>
      <c r="AJ8" s="537"/>
      <c r="AK8" s="537"/>
      <c r="AL8" s="537"/>
      <c r="AM8" s="537"/>
      <c r="AN8" s="537"/>
      <c r="AO8" s="538"/>
      <c r="AP8" s="538"/>
      <c r="AQ8" s="532"/>
    </row>
    <row r="9" spans="2:43" s="476" customFormat="1" ht="20.25" customHeight="1">
      <c r="B9" s="535"/>
      <c r="C9" s="1510" t="s">
        <v>522</v>
      </c>
      <c r="D9" s="1510"/>
      <c r="E9" s="1510"/>
      <c r="F9" s="1510"/>
      <c r="G9" s="52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6"/>
      <c r="AG9" s="536"/>
      <c r="AH9" s="536"/>
      <c r="AI9" s="536"/>
      <c r="AJ9" s="536"/>
      <c r="AK9" s="536"/>
      <c r="AL9" s="536"/>
      <c r="AM9" s="536"/>
      <c r="AN9" s="536"/>
      <c r="AO9" s="536"/>
      <c r="AP9" s="536"/>
      <c r="AQ9" s="536"/>
    </row>
    <row r="10" spans="2:43" s="476" customFormat="1" ht="20.25" customHeight="1">
      <c r="B10" s="566"/>
      <c r="C10" s="1507" t="s">
        <v>514</v>
      </c>
      <c r="D10" s="1507"/>
      <c r="E10" s="1507"/>
      <c r="F10" s="1507"/>
      <c r="G10" s="1507"/>
      <c r="H10" s="1507"/>
      <c r="I10" s="1507"/>
      <c r="J10" s="494"/>
      <c r="K10" s="557"/>
      <c r="L10" s="1509"/>
      <c r="M10" s="1509"/>
      <c r="N10" s="1509"/>
      <c r="O10" s="567"/>
      <c r="P10" s="568"/>
      <c r="Q10" s="1522" t="s">
        <v>515</v>
      </c>
      <c r="R10" s="1522"/>
      <c r="S10" s="1522"/>
      <c r="T10" s="569"/>
      <c r="U10" s="570"/>
      <c r="V10" s="1522" t="s">
        <v>515</v>
      </c>
      <c r="W10" s="1522"/>
      <c r="X10" s="1522"/>
      <c r="Y10" s="556"/>
      <c r="Z10" s="571"/>
      <c r="AA10" s="1507" t="s">
        <v>516</v>
      </c>
      <c r="AB10" s="1507"/>
      <c r="AC10" s="1507"/>
      <c r="AD10" s="1507"/>
      <c r="AE10" s="572"/>
      <c r="AF10" s="536"/>
      <c r="AG10" s="539"/>
      <c r="AH10" s="532"/>
      <c r="AI10" s="532"/>
      <c r="AJ10" s="532"/>
      <c r="AK10" s="532"/>
      <c r="AL10" s="532"/>
      <c r="AM10" s="532"/>
      <c r="AN10" s="532"/>
      <c r="AO10" s="532"/>
      <c r="AP10" s="532"/>
      <c r="AQ10" s="532"/>
    </row>
    <row r="11" spans="2:43" s="476" customFormat="1" ht="20.25" customHeight="1">
      <c r="B11" s="526"/>
      <c r="C11" s="1508"/>
      <c r="D11" s="1508"/>
      <c r="E11" s="1508"/>
      <c r="F11" s="1508"/>
      <c r="G11" s="1508"/>
      <c r="H11" s="1508"/>
      <c r="I11" s="1508"/>
      <c r="J11" s="511"/>
      <c r="K11" s="547"/>
      <c r="L11" s="1510"/>
      <c r="M11" s="1510"/>
      <c r="N11" s="1510"/>
      <c r="O11" s="573"/>
      <c r="P11" s="574"/>
      <c r="Q11" s="1515"/>
      <c r="R11" s="1515"/>
      <c r="S11" s="1515"/>
      <c r="T11" s="575"/>
      <c r="U11" s="574"/>
      <c r="V11" s="1515"/>
      <c r="W11" s="1515"/>
      <c r="X11" s="1515"/>
      <c r="Y11" s="511"/>
      <c r="Z11" s="576"/>
      <c r="AA11" s="1508"/>
      <c r="AB11" s="1508"/>
      <c r="AC11" s="1508"/>
      <c r="AD11" s="1508"/>
      <c r="AE11" s="577"/>
      <c r="AF11" s="536"/>
      <c r="AG11" s="540"/>
      <c r="AH11" s="536"/>
      <c r="AI11" s="536"/>
      <c r="AJ11" s="536"/>
      <c r="AK11" s="539"/>
      <c r="AL11" s="536"/>
      <c r="AM11" s="539"/>
      <c r="AN11" s="541"/>
      <c r="AO11" s="541"/>
      <c r="AP11" s="541"/>
      <c r="AQ11" s="541"/>
    </row>
    <row r="12" spans="2:43" s="476" customFormat="1" ht="20.25" customHeight="1">
      <c r="B12" s="542"/>
      <c r="C12" s="1517"/>
      <c r="D12" s="1517"/>
      <c r="E12" s="1517"/>
      <c r="F12" s="1517"/>
      <c r="G12" s="1517"/>
      <c r="H12" s="1517"/>
      <c r="I12" s="1517"/>
      <c r="J12" s="535"/>
      <c r="K12" s="543"/>
      <c r="L12" s="1519" t="s">
        <v>517</v>
      </c>
      <c r="M12" s="1519"/>
      <c r="N12" s="1519"/>
      <c r="O12" s="544"/>
      <c r="P12" s="543"/>
      <c r="Q12" s="1520"/>
      <c r="R12" s="1520"/>
      <c r="S12" s="1520"/>
      <c r="T12" s="544"/>
      <c r="U12" s="543"/>
      <c r="V12" s="1520"/>
      <c r="W12" s="1520"/>
      <c r="X12" s="1520"/>
      <c r="Y12" s="545"/>
      <c r="Z12" s="546">
        <f>SUM(Q12,V12)</f>
        <v>0</v>
      </c>
      <c r="AA12" s="1513">
        <f>IF(SUM(Q12,V12)=0,"",SUM(Q12,V12))</f>
      </c>
      <c r="AB12" s="1513"/>
      <c r="AC12" s="1513"/>
      <c r="AD12" s="1513"/>
      <c r="AE12" s="544"/>
      <c r="AF12" s="536"/>
      <c r="AG12" s="536"/>
      <c r="AH12" s="536"/>
      <c r="AI12" s="536"/>
      <c r="AJ12" s="536"/>
      <c r="AK12" s="536"/>
      <c r="AL12" s="536"/>
      <c r="AM12" s="536"/>
      <c r="AN12" s="536"/>
      <c r="AO12" s="536"/>
      <c r="AP12" s="536"/>
      <c r="AQ12" s="536"/>
    </row>
    <row r="13" spans="2:43" s="476" customFormat="1" ht="20.25" customHeight="1">
      <c r="B13" s="547"/>
      <c r="C13" s="1518"/>
      <c r="D13" s="1518"/>
      <c r="E13" s="1518"/>
      <c r="F13" s="1518"/>
      <c r="G13" s="1518"/>
      <c r="H13" s="1518"/>
      <c r="I13" s="1518"/>
      <c r="J13" s="525"/>
      <c r="K13" s="548"/>
      <c r="L13" s="1514" t="s">
        <v>508</v>
      </c>
      <c r="M13" s="1514"/>
      <c r="N13" s="1514"/>
      <c r="O13" s="549"/>
      <c r="P13" s="548"/>
      <c r="Q13" s="1515"/>
      <c r="R13" s="1515"/>
      <c r="S13" s="1515"/>
      <c r="T13" s="549"/>
      <c r="U13" s="548"/>
      <c r="V13" s="1515"/>
      <c r="W13" s="1515"/>
      <c r="X13" s="1515"/>
      <c r="Y13" s="550"/>
      <c r="Z13" s="551"/>
      <c r="AA13" s="1516">
        <f aca="true" t="shared" si="0" ref="AA13:AA31">IF(SUM(Q13,V13)=0,"",SUM(Q13,V13))</f>
      </c>
      <c r="AB13" s="1516"/>
      <c r="AC13" s="1516"/>
      <c r="AD13" s="1516"/>
      <c r="AE13" s="549"/>
      <c r="AF13" s="536"/>
      <c r="AG13" s="536"/>
      <c r="AH13" s="536"/>
      <c r="AI13" s="536"/>
      <c r="AJ13" s="536"/>
      <c r="AK13" s="536"/>
      <c r="AL13" s="536"/>
      <c r="AM13" s="536"/>
      <c r="AN13" s="536"/>
      <c r="AO13" s="536"/>
      <c r="AP13" s="536"/>
      <c r="AQ13" s="536"/>
    </row>
    <row r="14" spans="2:43" s="476" customFormat="1" ht="20.25" customHeight="1">
      <c r="B14" s="542"/>
      <c r="C14" s="1517"/>
      <c r="D14" s="1517"/>
      <c r="E14" s="1517"/>
      <c r="F14" s="1517"/>
      <c r="G14" s="1517"/>
      <c r="H14" s="1517"/>
      <c r="I14" s="1517"/>
      <c r="J14" s="522"/>
      <c r="K14" s="552"/>
      <c r="L14" s="1519" t="s">
        <v>517</v>
      </c>
      <c r="M14" s="1519"/>
      <c r="N14" s="1519"/>
      <c r="O14" s="553"/>
      <c r="P14" s="552"/>
      <c r="Q14" s="1520"/>
      <c r="R14" s="1520"/>
      <c r="S14" s="1520"/>
      <c r="T14" s="553"/>
      <c r="U14" s="552"/>
      <c r="V14" s="1520"/>
      <c r="W14" s="1520"/>
      <c r="X14" s="1520"/>
      <c r="Y14" s="554"/>
      <c r="Z14" s="555">
        <f>SUM(Q14,V14)</f>
        <v>0</v>
      </c>
      <c r="AA14" s="1513">
        <f t="shared" si="0"/>
      </c>
      <c r="AB14" s="1513"/>
      <c r="AC14" s="1513"/>
      <c r="AD14" s="1513"/>
      <c r="AE14" s="553"/>
      <c r="AF14" s="536"/>
      <c r="AG14" s="536"/>
      <c r="AH14" s="536"/>
      <c r="AI14" s="536"/>
      <c r="AJ14" s="536"/>
      <c r="AK14" s="536"/>
      <c r="AL14" s="536"/>
      <c r="AM14" s="536"/>
      <c r="AN14" s="536"/>
      <c r="AO14" s="536"/>
      <c r="AP14" s="536"/>
      <c r="AQ14" s="536"/>
    </row>
    <row r="15" spans="2:43" s="476" customFormat="1" ht="20.25" customHeight="1">
      <c r="B15" s="542"/>
      <c r="C15" s="1518"/>
      <c r="D15" s="1518"/>
      <c r="E15" s="1518"/>
      <c r="F15" s="1518"/>
      <c r="G15" s="1518"/>
      <c r="H15" s="1518"/>
      <c r="I15" s="1518"/>
      <c r="J15" s="535"/>
      <c r="K15" s="548"/>
      <c r="L15" s="1514" t="s">
        <v>508</v>
      </c>
      <c r="M15" s="1514"/>
      <c r="N15" s="1514"/>
      <c r="O15" s="549"/>
      <c r="P15" s="548"/>
      <c r="Q15" s="1515"/>
      <c r="R15" s="1515"/>
      <c r="S15" s="1515"/>
      <c r="T15" s="549"/>
      <c r="U15" s="548"/>
      <c r="V15" s="1515"/>
      <c r="W15" s="1515"/>
      <c r="X15" s="1515"/>
      <c r="Y15" s="550"/>
      <c r="Z15" s="551"/>
      <c r="AA15" s="1516">
        <f t="shared" si="0"/>
      </c>
      <c r="AB15" s="1516"/>
      <c r="AC15" s="1516"/>
      <c r="AD15" s="1516"/>
      <c r="AE15" s="549"/>
      <c r="AF15" s="536"/>
      <c r="AG15" s="536"/>
      <c r="AH15" s="536"/>
      <c r="AI15" s="536"/>
      <c r="AJ15" s="536"/>
      <c r="AK15" s="536"/>
      <c r="AL15" s="536"/>
      <c r="AM15" s="536"/>
      <c r="AN15" s="536"/>
      <c r="AO15" s="536"/>
      <c r="AP15" s="536"/>
      <c r="AQ15" s="536"/>
    </row>
    <row r="16" spans="2:43" s="476" customFormat="1" ht="20.25" customHeight="1">
      <c r="B16" s="557"/>
      <c r="C16" s="1517"/>
      <c r="D16" s="1517"/>
      <c r="E16" s="1517"/>
      <c r="F16" s="1517"/>
      <c r="G16" s="1517"/>
      <c r="H16" s="1517"/>
      <c r="I16" s="1517"/>
      <c r="J16" s="522"/>
      <c r="K16" s="552"/>
      <c r="L16" s="1519" t="s">
        <v>517</v>
      </c>
      <c r="M16" s="1519"/>
      <c r="N16" s="1519"/>
      <c r="O16" s="553"/>
      <c r="P16" s="552"/>
      <c r="Q16" s="1520"/>
      <c r="R16" s="1520"/>
      <c r="S16" s="1520"/>
      <c r="T16" s="553"/>
      <c r="U16" s="552"/>
      <c r="V16" s="1520"/>
      <c r="W16" s="1520"/>
      <c r="X16" s="1520"/>
      <c r="Y16" s="554"/>
      <c r="Z16" s="555">
        <f>SUM(Q16,V16)</f>
        <v>0</v>
      </c>
      <c r="AA16" s="1513">
        <f t="shared" si="0"/>
      </c>
      <c r="AB16" s="1513"/>
      <c r="AC16" s="1513"/>
      <c r="AD16" s="1513"/>
      <c r="AE16" s="553"/>
      <c r="AF16" s="536"/>
      <c r="AG16" s="536"/>
      <c r="AH16" s="536"/>
      <c r="AI16" s="536"/>
      <c r="AJ16" s="536"/>
      <c r="AK16" s="536"/>
      <c r="AL16" s="536"/>
      <c r="AM16" s="536"/>
      <c r="AN16" s="536"/>
      <c r="AO16" s="536"/>
      <c r="AP16" s="536"/>
      <c r="AQ16" s="536"/>
    </row>
    <row r="17" spans="2:43" s="476" customFormat="1" ht="20.25" customHeight="1">
      <c r="B17" s="547"/>
      <c r="C17" s="1518"/>
      <c r="D17" s="1518"/>
      <c r="E17" s="1518"/>
      <c r="F17" s="1518"/>
      <c r="G17" s="1518"/>
      <c r="H17" s="1518"/>
      <c r="I17" s="1518"/>
      <c r="J17" s="525"/>
      <c r="K17" s="548"/>
      <c r="L17" s="1514" t="s">
        <v>508</v>
      </c>
      <c r="M17" s="1514"/>
      <c r="N17" s="1514"/>
      <c r="O17" s="549"/>
      <c r="P17" s="548"/>
      <c r="Q17" s="1515"/>
      <c r="R17" s="1515"/>
      <c r="S17" s="1515"/>
      <c r="T17" s="549"/>
      <c r="U17" s="548"/>
      <c r="V17" s="1515"/>
      <c r="W17" s="1515"/>
      <c r="X17" s="1515"/>
      <c r="Y17" s="550"/>
      <c r="Z17" s="551"/>
      <c r="AA17" s="1516">
        <f t="shared" si="0"/>
      </c>
      <c r="AB17" s="1516"/>
      <c r="AC17" s="1516"/>
      <c r="AD17" s="1516"/>
      <c r="AE17" s="549"/>
      <c r="AF17" s="536"/>
      <c r="AG17" s="536"/>
      <c r="AH17" s="536"/>
      <c r="AI17" s="536"/>
      <c r="AJ17" s="536"/>
      <c r="AK17" s="536"/>
      <c r="AL17" s="536"/>
      <c r="AM17" s="536"/>
      <c r="AN17" s="536"/>
      <c r="AO17" s="536"/>
      <c r="AP17" s="536"/>
      <c r="AQ17" s="536"/>
    </row>
    <row r="18" spans="2:43" s="476" customFormat="1" ht="20.25" customHeight="1">
      <c r="B18" s="557"/>
      <c r="C18" s="1517"/>
      <c r="D18" s="1517"/>
      <c r="E18" s="1517"/>
      <c r="F18" s="1517"/>
      <c r="G18" s="1517"/>
      <c r="H18" s="1517"/>
      <c r="I18" s="1517"/>
      <c r="J18" s="522"/>
      <c r="K18" s="552"/>
      <c r="L18" s="1519" t="s">
        <v>517</v>
      </c>
      <c r="M18" s="1519"/>
      <c r="N18" s="1519"/>
      <c r="O18" s="553"/>
      <c r="P18" s="552"/>
      <c r="Q18" s="1520"/>
      <c r="R18" s="1520"/>
      <c r="S18" s="1520"/>
      <c r="T18" s="553"/>
      <c r="U18" s="552"/>
      <c r="V18" s="1520"/>
      <c r="W18" s="1520"/>
      <c r="X18" s="1520"/>
      <c r="Y18" s="554"/>
      <c r="Z18" s="555">
        <f>SUM(Q18,V18)</f>
        <v>0</v>
      </c>
      <c r="AA18" s="1513">
        <f t="shared" si="0"/>
      </c>
      <c r="AB18" s="1513"/>
      <c r="AC18" s="1513"/>
      <c r="AD18" s="1513"/>
      <c r="AE18" s="553"/>
      <c r="AF18" s="536"/>
      <c r="AG18" s="536"/>
      <c r="AH18" s="536"/>
      <c r="AI18" s="536"/>
      <c r="AJ18" s="536"/>
      <c r="AK18" s="536"/>
      <c r="AL18" s="536"/>
      <c r="AM18" s="536"/>
      <c r="AN18" s="536"/>
      <c r="AO18" s="536"/>
      <c r="AP18" s="536"/>
      <c r="AQ18" s="536"/>
    </row>
    <row r="19" spans="2:43" s="476" customFormat="1" ht="20.25" customHeight="1">
      <c r="B19" s="547"/>
      <c r="C19" s="1518"/>
      <c r="D19" s="1518"/>
      <c r="E19" s="1518"/>
      <c r="F19" s="1518"/>
      <c r="G19" s="1518"/>
      <c r="H19" s="1518"/>
      <c r="I19" s="1518"/>
      <c r="J19" s="525"/>
      <c r="K19" s="548"/>
      <c r="L19" s="1514" t="s">
        <v>508</v>
      </c>
      <c r="M19" s="1514"/>
      <c r="N19" s="1514"/>
      <c r="O19" s="549"/>
      <c r="P19" s="548"/>
      <c r="Q19" s="1515"/>
      <c r="R19" s="1515"/>
      <c r="S19" s="1515"/>
      <c r="T19" s="549"/>
      <c r="U19" s="548"/>
      <c r="V19" s="1515"/>
      <c r="W19" s="1515"/>
      <c r="X19" s="1515"/>
      <c r="Y19" s="550"/>
      <c r="Z19" s="551"/>
      <c r="AA19" s="1516">
        <f t="shared" si="0"/>
      </c>
      <c r="AB19" s="1516"/>
      <c r="AC19" s="1516"/>
      <c r="AD19" s="1516"/>
      <c r="AE19" s="549"/>
      <c r="AF19" s="536"/>
      <c r="AG19" s="536"/>
      <c r="AH19" s="536"/>
      <c r="AI19" s="536"/>
      <c r="AJ19" s="536"/>
      <c r="AK19" s="536"/>
      <c r="AL19" s="536"/>
      <c r="AM19" s="536"/>
      <c r="AN19" s="536"/>
      <c r="AO19" s="536"/>
      <c r="AP19" s="536"/>
      <c r="AQ19" s="536"/>
    </row>
    <row r="20" spans="2:43" s="476" customFormat="1" ht="20.25" customHeight="1">
      <c r="B20" s="542"/>
      <c r="C20" s="1517"/>
      <c r="D20" s="1517"/>
      <c r="E20" s="1517"/>
      <c r="F20" s="1517"/>
      <c r="G20" s="1517"/>
      <c r="H20" s="1517"/>
      <c r="I20" s="1517"/>
      <c r="J20" s="535"/>
      <c r="K20" s="552"/>
      <c r="L20" s="1519" t="s">
        <v>517</v>
      </c>
      <c r="M20" s="1519"/>
      <c r="N20" s="1519"/>
      <c r="O20" s="553"/>
      <c r="P20" s="543"/>
      <c r="Q20" s="1520"/>
      <c r="R20" s="1520"/>
      <c r="S20" s="1520"/>
      <c r="T20" s="544"/>
      <c r="U20" s="543"/>
      <c r="V20" s="1520"/>
      <c r="W20" s="1520"/>
      <c r="X20" s="1520"/>
      <c r="Y20" s="545"/>
      <c r="Z20" s="546">
        <f>SUM(Q20,V20)</f>
        <v>0</v>
      </c>
      <c r="AA20" s="1513">
        <f t="shared" si="0"/>
      </c>
      <c r="AB20" s="1513"/>
      <c r="AC20" s="1513"/>
      <c r="AD20" s="1513"/>
      <c r="AE20" s="553"/>
      <c r="AF20" s="536"/>
      <c r="AG20" s="536"/>
      <c r="AH20" s="536"/>
      <c r="AI20" s="536"/>
      <c r="AJ20" s="536"/>
      <c r="AK20" s="536"/>
      <c r="AL20" s="536"/>
      <c r="AM20" s="536"/>
      <c r="AN20" s="536"/>
      <c r="AO20" s="536"/>
      <c r="AP20" s="536"/>
      <c r="AQ20" s="536"/>
    </row>
    <row r="21" spans="2:43" s="476" customFormat="1" ht="20.25" customHeight="1">
      <c r="B21" s="547"/>
      <c r="C21" s="1518"/>
      <c r="D21" s="1518"/>
      <c r="E21" s="1518"/>
      <c r="F21" s="1518"/>
      <c r="G21" s="1518"/>
      <c r="H21" s="1518"/>
      <c r="I21" s="1518"/>
      <c r="J21" s="525"/>
      <c r="K21" s="548"/>
      <c r="L21" s="1514" t="s">
        <v>508</v>
      </c>
      <c r="M21" s="1514"/>
      <c r="N21" s="1514"/>
      <c r="O21" s="549"/>
      <c r="P21" s="548"/>
      <c r="Q21" s="1515"/>
      <c r="R21" s="1515"/>
      <c r="S21" s="1515"/>
      <c r="T21" s="549"/>
      <c r="U21" s="548"/>
      <c r="V21" s="1515"/>
      <c r="W21" s="1515"/>
      <c r="X21" s="1515"/>
      <c r="Y21" s="550"/>
      <c r="Z21" s="551"/>
      <c r="AA21" s="1516">
        <f t="shared" si="0"/>
      </c>
      <c r="AB21" s="1516"/>
      <c r="AC21" s="1516"/>
      <c r="AD21" s="1516"/>
      <c r="AE21" s="549"/>
      <c r="AF21" s="536"/>
      <c r="AG21" s="536"/>
      <c r="AH21" s="536"/>
      <c r="AI21" s="536"/>
      <c r="AJ21" s="536"/>
      <c r="AK21" s="536"/>
      <c r="AL21" s="536"/>
      <c r="AM21" s="536"/>
      <c r="AN21" s="536"/>
      <c r="AO21" s="536"/>
      <c r="AP21" s="536"/>
      <c r="AQ21" s="536"/>
    </row>
    <row r="22" spans="2:43" s="476" customFormat="1" ht="20.25" customHeight="1">
      <c r="B22" s="557"/>
      <c r="C22" s="1517"/>
      <c r="D22" s="1517"/>
      <c r="E22" s="1517"/>
      <c r="F22" s="1517"/>
      <c r="G22" s="1517"/>
      <c r="H22" s="1517"/>
      <c r="I22" s="1517"/>
      <c r="J22" s="522"/>
      <c r="K22" s="552"/>
      <c r="L22" s="1519" t="s">
        <v>517</v>
      </c>
      <c r="M22" s="1519"/>
      <c r="N22" s="1519"/>
      <c r="O22" s="553"/>
      <c r="P22" s="552"/>
      <c r="Q22" s="1520"/>
      <c r="R22" s="1520"/>
      <c r="S22" s="1520"/>
      <c r="T22" s="553"/>
      <c r="U22" s="552"/>
      <c r="V22" s="1520"/>
      <c r="W22" s="1520"/>
      <c r="X22" s="1520"/>
      <c r="Y22" s="554"/>
      <c r="Z22" s="555">
        <f>SUM(Q22,V22)</f>
        <v>0</v>
      </c>
      <c r="AA22" s="1513">
        <f t="shared" si="0"/>
      </c>
      <c r="AB22" s="1513"/>
      <c r="AC22" s="1513"/>
      <c r="AD22" s="1513"/>
      <c r="AE22" s="553"/>
      <c r="AF22" s="536"/>
      <c r="AG22" s="536"/>
      <c r="AH22" s="536"/>
      <c r="AI22" s="536"/>
      <c r="AJ22" s="536"/>
      <c r="AK22" s="536"/>
      <c r="AL22" s="536"/>
      <c r="AM22" s="536"/>
      <c r="AN22" s="536"/>
      <c r="AO22" s="536"/>
      <c r="AP22" s="536"/>
      <c r="AQ22" s="536"/>
    </row>
    <row r="23" spans="2:43" s="476" customFormat="1" ht="20.25" customHeight="1">
      <c r="B23" s="547"/>
      <c r="C23" s="1518"/>
      <c r="D23" s="1518"/>
      <c r="E23" s="1518"/>
      <c r="F23" s="1518"/>
      <c r="G23" s="1518"/>
      <c r="H23" s="1518"/>
      <c r="I23" s="1518"/>
      <c r="J23" s="525"/>
      <c r="K23" s="548"/>
      <c r="L23" s="1514" t="s">
        <v>508</v>
      </c>
      <c r="M23" s="1514"/>
      <c r="N23" s="1514"/>
      <c r="O23" s="549"/>
      <c r="P23" s="548"/>
      <c r="Q23" s="1515"/>
      <c r="R23" s="1515"/>
      <c r="S23" s="1515"/>
      <c r="T23" s="549"/>
      <c r="U23" s="548"/>
      <c r="V23" s="1515"/>
      <c r="W23" s="1515"/>
      <c r="X23" s="1515"/>
      <c r="Y23" s="550"/>
      <c r="Z23" s="551"/>
      <c r="AA23" s="1516">
        <f t="shared" si="0"/>
      </c>
      <c r="AB23" s="1516"/>
      <c r="AC23" s="1516"/>
      <c r="AD23" s="1516"/>
      <c r="AE23" s="549"/>
      <c r="AF23" s="536"/>
      <c r="AG23" s="536"/>
      <c r="AH23" s="536"/>
      <c r="AI23" s="536"/>
      <c r="AJ23" s="536"/>
      <c r="AK23" s="536"/>
      <c r="AL23" s="536"/>
      <c r="AM23" s="536"/>
      <c r="AN23" s="536"/>
      <c r="AO23" s="536"/>
      <c r="AP23" s="536"/>
      <c r="AQ23" s="536"/>
    </row>
    <row r="24" spans="2:43" s="476" customFormat="1" ht="20.25" customHeight="1">
      <c r="B24" s="557"/>
      <c r="C24" s="1517"/>
      <c r="D24" s="1517"/>
      <c r="E24" s="1517"/>
      <c r="F24" s="1517"/>
      <c r="G24" s="1517"/>
      <c r="H24" s="1517"/>
      <c r="I24" s="1517"/>
      <c r="J24" s="522"/>
      <c r="K24" s="552"/>
      <c r="L24" s="1519" t="s">
        <v>517</v>
      </c>
      <c r="M24" s="1519"/>
      <c r="N24" s="1519"/>
      <c r="O24" s="553"/>
      <c r="P24" s="552"/>
      <c r="Q24" s="1520"/>
      <c r="R24" s="1520"/>
      <c r="S24" s="1520"/>
      <c r="T24" s="553"/>
      <c r="U24" s="552"/>
      <c r="V24" s="1520"/>
      <c r="W24" s="1520"/>
      <c r="X24" s="1520"/>
      <c r="Y24" s="554"/>
      <c r="Z24" s="555">
        <f>SUM(Q24,V24)</f>
        <v>0</v>
      </c>
      <c r="AA24" s="1513">
        <f t="shared" si="0"/>
      </c>
      <c r="AB24" s="1513"/>
      <c r="AC24" s="1513"/>
      <c r="AD24" s="1513"/>
      <c r="AE24" s="553"/>
      <c r="AF24" s="536"/>
      <c r="AG24" s="536"/>
      <c r="AH24" s="536"/>
      <c r="AI24" s="536"/>
      <c r="AJ24" s="536"/>
      <c r="AK24" s="536"/>
      <c r="AL24" s="536"/>
      <c r="AM24" s="536"/>
      <c r="AN24" s="536"/>
      <c r="AO24" s="536"/>
      <c r="AP24" s="536"/>
      <c r="AQ24" s="536"/>
    </row>
    <row r="25" spans="2:43" s="476" customFormat="1" ht="20.25" customHeight="1">
      <c r="B25" s="547"/>
      <c r="C25" s="1518"/>
      <c r="D25" s="1518"/>
      <c r="E25" s="1518"/>
      <c r="F25" s="1518"/>
      <c r="G25" s="1518"/>
      <c r="H25" s="1518"/>
      <c r="I25" s="1518"/>
      <c r="J25" s="525"/>
      <c r="K25" s="548"/>
      <c r="L25" s="1514" t="s">
        <v>508</v>
      </c>
      <c r="M25" s="1514"/>
      <c r="N25" s="1514"/>
      <c r="O25" s="549"/>
      <c r="P25" s="548"/>
      <c r="Q25" s="1515"/>
      <c r="R25" s="1515"/>
      <c r="S25" s="1515"/>
      <c r="T25" s="549"/>
      <c r="U25" s="548"/>
      <c r="V25" s="1515"/>
      <c r="W25" s="1515"/>
      <c r="X25" s="1515"/>
      <c r="Y25" s="550"/>
      <c r="Z25" s="551"/>
      <c r="AA25" s="1516">
        <f t="shared" si="0"/>
      </c>
      <c r="AB25" s="1516"/>
      <c r="AC25" s="1516"/>
      <c r="AD25" s="1516"/>
      <c r="AE25" s="549"/>
      <c r="AF25" s="536"/>
      <c r="AG25" s="536"/>
      <c r="AH25" s="536"/>
      <c r="AI25" s="536"/>
      <c r="AJ25" s="536"/>
      <c r="AK25" s="536"/>
      <c r="AL25" s="536"/>
      <c r="AM25" s="536"/>
      <c r="AN25" s="536"/>
      <c r="AO25" s="536"/>
      <c r="AP25" s="536"/>
      <c r="AQ25" s="536"/>
    </row>
    <row r="26" spans="2:43" s="476" customFormat="1" ht="20.25" customHeight="1">
      <c r="B26" s="557"/>
      <c r="C26" s="1517"/>
      <c r="D26" s="1517"/>
      <c r="E26" s="1517"/>
      <c r="F26" s="1517"/>
      <c r="G26" s="1517"/>
      <c r="H26" s="1517"/>
      <c r="I26" s="1517"/>
      <c r="J26" s="522"/>
      <c r="K26" s="552"/>
      <c r="L26" s="1519" t="s">
        <v>517</v>
      </c>
      <c r="M26" s="1519"/>
      <c r="N26" s="1519"/>
      <c r="O26" s="553"/>
      <c r="P26" s="552"/>
      <c r="Q26" s="1520"/>
      <c r="R26" s="1520"/>
      <c r="S26" s="1520"/>
      <c r="T26" s="553"/>
      <c r="U26" s="552"/>
      <c r="V26" s="1520"/>
      <c r="W26" s="1520"/>
      <c r="X26" s="1520"/>
      <c r="Y26" s="554"/>
      <c r="Z26" s="555">
        <f>SUM(Q26,V26)</f>
        <v>0</v>
      </c>
      <c r="AA26" s="1513">
        <f t="shared" si="0"/>
      </c>
      <c r="AB26" s="1513"/>
      <c r="AC26" s="1513"/>
      <c r="AD26" s="1513"/>
      <c r="AE26" s="553"/>
      <c r="AF26" s="536"/>
      <c r="AG26" s="536"/>
      <c r="AH26" s="536"/>
      <c r="AI26" s="536"/>
      <c r="AJ26" s="536"/>
      <c r="AK26" s="536"/>
      <c r="AL26" s="536"/>
      <c r="AM26" s="536"/>
      <c r="AN26" s="536"/>
      <c r="AO26" s="536"/>
      <c r="AP26" s="536"/>
      <c r="AQ26" s="536"/>
    </row>
    <row r="27" spans="2:43" s="476" customFormat="1" ht="20.25" customHeight="1">
      <c r="B27" s="547"/>
      <c r="C27" s="1518"/>
      <c r="D27" s="1518"/>
      <c r="E27" s="1518"/>
      <c r="F27" s="1518"/>
      <c r="G27" s="1518"/>
      <c r="H27" s="1518"/>
      <c r="I27" s="1518"/>
      <c r="J27" s="525"/>
      <c r="K27" s="548"/>
      <c r="L27" s="1514" t="s">
        <v>508</v>
      </c>
      <c r="M27" s="1514"/>
      <c r="N27" s="1514"/>
      <c r="O27" s="549"/>
      <c r="P27" s="548"/>
      <c r="Q27" s="1515"/>
      <c r="R27" s="1515"/>
      <c r="S27" s="1515"/>
      <c r="T27" s="549"/>
      <c r="U27" s="548"/>
      <c r="V27" s="1515"/>
      <c r="W27" s="1515"/>
      <c r="X27" s="1515"/>
      <c r="Y27" s="550"/>
      <c r="Z27" s="551"/>
      <c r="AA27" s="1516">
        <f t="shared" si="0"/>
      </c>
      <c r="AB27" s="1516"/>
      <c r="AC27" s="1516"/>
      <c r="AD27" s="1516"/>
      <c r="AE27" s="549"/>
      <c r="AF27" s="536"/>
      <c r="AG27" s="536"/>
      <c r="AH27" s="536"/>
      <c r="AI27" s="536"/>
      <c r="AJ27" s="536"/>
      <c r="AK27" s="536"/>
      <c r="AL27" s="536"/>
      <c r="AM27" s="536"/>
      <c r="AN27" s="536"/>
      <c r="AO27" s="536"/>
      <c r="AP27" s="536"/>
      <c r="AQ27" s="536"/>
    </row>
    <row r="28" spans="2:43" s="476" customFormat="1" ht="20.25" customHeight="1">
      <c r="B28" s="557"/>
      <c r="C28" s="1517"/>
      <c r="D28" s="1517"/>
      <c r="E28" s="1517"/>
      <c r="F28" s="1517"/>
      <c r="G28" s="1517"/>
      <c r="H28" s="1517"/>
      <c r="I28" s="1517"/>
      <c r="J28" s="522"/>
      <c r="K28" s="552"/>
      <c r="L28" s="1519" t="s">
        <v>517</v>
      </c>
      <c r="M28" s="1519"/>
      <c r="N28" s="1519"/>
      <c r="O28" s="553"/>
      <c r="P28" s="552"/>
      <c r="Q28" s="1520"/>
      <c r="R28" s="1520"/>
      <c r="S28" s="1520"/>
      <c r="T28" s="553"/>
      <c r="U28" s="552"/>
      <c r="V28" s="1520"/>
      <c r="W28" s="1520"/>
      <c r="X28" s="1520"/>
      <c r="Y28" s="554"/>
      <c r="Z28" s="555">
        <f>SUM(Q28,V28)</f>
        <v>0</v>
      </c>
      <c r="AA28" s="1513">
        <f t="shared" si="0"/>
      </c>
      <c r="AB28" s="1513"/>
      <c r="AC28" s="1513"/>
      <c r="AD28" s="1513"/>
      <c r="AE28" s="553"/>
      <c r="AF28" s="536"/>
      <c r="AG28" s="536"/>
      <c r="AH28" s="536"/>
      <c r="AI28" s="536"/>
      <c r="AJ28" s="536"/>
      <c r="AK28" s="536"/>
      <c r="AL28" s="536"/>
      <c r="AM28" s="536"/>
      <c r="AN28" s="536"/>
      <c r="AO28" s="536"/>
      <c r="AP28" s="536"/>
      <c r="AQ28" s="536"/>
    </row>
    <row r="29" spans="2:43" s="476" customFormat="1" ht="20.25" customHeight="1">
      <c r="B29" s="547"/>
      <c r="C29" s="1518"/>
      <c r="D29" s="1518"/>
      <c r="E29" s="1518"/>
      <c r="F29" s="1518"/>
      <c r="G29" s="1518"/>
      <c r="H29" s="1518"/>
      <c r="I29" s="1518"/>
      <c r="J29" s="525"/>
      <c r="K29" s="548"/>
      <c r="L29" s="1514" t="s">
        <v>508</v>
      </c>
      <c r="M29" s="1514"/>
      <c r="N29" s="1514"/>
      <c r="O29" s="549"/>
      <c r="P29" s="548"/>
      <c r="Q29" s="1515"/>
      <c r="R29" s="1515"/>
      <c r="S29" s="1515"/>
      <c r="T29" s="549"/>
      <c r="U29" s="548"/>
      <c r="V29" s="1515"/>
      <c r="W29" s="1515"/>
      <c r="X29" s="1515"/>
      <c r="Y29" s="550"/>
      <c r="Z29" s="551"/>
      <c r="AA29" s="1516">
        <f t="shared" si="0"/>
      </c>
      <c r="AB29" s="1516"/>
      <c r="AC29" s="1516"/>
      <c r="AD29" s="1516"/>
      <c r="AE29" s="549"/>
      <c r="AF29" s="536"/>
      <c r="AG29" s="536"/>
      <c r="AH29" s="536"/>
      <c r="AI29" s="536"/>
      <c r="AJ29" s="536"/>
      <c r="AK29" s="536"/>
      <c r="AL29" s="536"/>
      <c r="AM29" s="536"/>
      <c r="AN29" s="536"/>
      <c r="AO29" s="536"/>
      <c r="AP29" s="536"/>
      <c r="AQ29" s="536"/>
    </row>
    <row r="30" spans="2:43" s="476" customFormat="1" ht="20.25" customHeight="1">
      <c r="B30" s="557"/>
      <c r="C30" s="1517"/>
      <c r="D30" s="1517"/>
      <c r="E30" s="1517"/>
      <c r="F30" s="1517"/>
      <c r="G30" s="1517"/>
      <c r="H30" s="1517"/>
      <c r="I30" s="1517"/>
      <c r="J30" s="522"/>
      <c r="K30" s="552"/>
      <c r="L30" s="1519" t="s">
        <v>517</v>
      </c>
      <c r="M30" s="1519"/>
      <c r="N30" s="1519"/>
      <c r="O30" s="553"/>
      <c r="P30" s="552"/>
      <c r="Q30" s="1520"/>
      <c r="R30" s="1520"/>
      <c r="S30" s="1520"/>
      <c r="T30" s="553"/>
      <c r="U30" s="552"/>
      <c r="V30" s="1520"/>
      <c r="W30" s="1520"/>
      <c r="X30" s="1520"/>
      <c r="Y30" s="554"/>
      <c r="Z30" s="555">
        <f>SUM(Q30,V30)</f>
        <v>0</v>
      </c>
      <c r="AA30" s="1513">
        <f t="shared" si="0"/>
      </c>
      <c r="AB30" s="1513"/>
      <c r="AC30" s="1513"/>
      <c r="AD30" s="1513"/>
      <c r="AE30" s="553"/>
      <c r="AF30" s="536"/>
      <c r="AG30" s="536"/>
      <c r="AH30" s="536"/>
      <c r="AI30" s="536"/>
      <c r="AJ30" s="536"/>
      <c r="AK30" s="536"/>
      <c r="AL30" s="536"/>
      <c r="AM30" s="536"/>
      <c r="AN30" s="536"/>
      <c r="AO30" s="536"/>
      <c r="AP30" s="536"/>
      <c r="AQ30" s="536"/>
    </row>
    <row r="31" spans="2:43" s="476" customFormat="1" ht="20.25" customHeight="1">
      <c r="B31" s="547"/>
      <c r="C31" s="1518"/>
      <c r="D31" s="1518"/>
      <c r="E31" s="1518"/>
      <c r="F31" s="1518"/>
      <c r="G31" s="1518"/>
      <c r="H31" s="1518"/>
      <c r="I31" s="1518"/>
      <c r="J31" s="525"/>
      <c r="K31" s="548"/>
      <c r="L31" s="1514" t="s">
        <v>508</v>
      </c>
      <c r="M31" s="1514"/>
      <c r="N31" s="1514"/>
      <c r="O31" s="549"/>
      <c r="P31" s="548"/>
      <c r="Q31" s="1515"/>
      <c r="R31" s="1515"/>
      <c r="S31" s="1515"/>
      <c r="T31" s="549"/>
      <c r="U31" s="548"/>
      <c r="V31" s="1515"/>
      <c r="W31" s="1515"/>
      <c r="X31" s="1515"/>
      <c r="Y31" s="550"/>
      <c r="Z31" s="551"/>
      <c r="AA31" s="1516">
        <f t="shared" si="0"/>
      </c>
      <c r="AB31" s="1516"/>
      <c r="AC31" s="1516"/>
      <c r="AD31" s="1516"/>
      <c r="AE31" s="549"/>
      <c r="AF31" s="536"/>
      <c r="AG31" s="536"/>
      <c r="AH31" s="536"/>
      <c r="AI31" s="536"/>
      <c r="AJ31" s="536"/>
      <c r="AK31" s="536"/>
      <c r="AL31" s="536"/>
      <c r="AM31" s="536"/>
      <c r="AN31" s="536"/>
      <c r="AO31" s="536"/>
      <c r="AP31" s="536"/>
      <c r="AQ31" s="536"/>
    </row>
    <row r="32" spans="2:43" s="476" customFormat="1" ht="20.25" customHeight="1">
      <c r="B32" s="522"/>
      <c r="C32" s="558"/>
      <c r="D32" s="558"/>
      <c r="E32" s="558"/>
      <c r="F32" s="558"/>
      <c r="G32" s="558"/>
      <c r="H32" s="558"/>
      <c r="I32" s="558"/>
      <c r="J32" s="522"/>
      <c r="K32" s="522"/>
      <c r="L32" s="522"/>
      <c r="M32" s="522"/>
      <c r="N32" s="522"/>
      <c r="O32" s="522"/>
      <c r="P32" s="522"/>
      <c r="Q32" s="494"/>
      <c r="R32" s="494"/>
      <c r="S32" s="494"/>
      <c r="T32" s="522"/>
      <c r="U32" s="522"/>
      <c r="V32" s="494"/>
      <c r="W32" s="494"/>
      <c r="X32" s="494"/>
      <c r="Y32" s="522"/>
      <c r="Z32" s="522"/>
      <c r="AA32" s="494"/>
      <c r="AB32" s="494"/>
      <c r="AC32" s="494"/>
      <c r="AD32" s="494"/>
      <c r="AE32" s="522"/>
      <c r="AF32" s="536"/>
      <c r="AG32" s="536"/>
      <c r="AH32" s="536"/>
      <c r="AI32" s="536"/>
      <c r="AJ32" s="536"/>
      <c r="AK32" s="536"/>
      <c r="AL32" s="536"/>
      <c r="AM32" s="536"/>
      <c r="AN32" s="536"/>
      <c r="AO32" s="536"/>
      <c r="AP32" s="536"/>
      <c r="AQ32" s="536"/>
    </row>
    <row r="33" spans="2:43" s="476" customFormat="1" ht="20.25" customHeight="1">
      <c r="B33" s="535"/>
      <c r="C33" s="1508" t="s">
        <v>518</v>
      </c>
      <c r="D33" s="1508"/>
      <c r="E33" s="1508"/>
      <c r="F33" s="1508"/>
      <c r="G33" s="525"/>
      <c r="H33" s="559"/>
      <c r="I33" s="559"/>
      <c r="J33" s="535"/>
      <c r="K33" s="535"/>
      <c r="L33" s="535"/>
      <c r="M33" s="535"/>
      <c r="N33" s="535"/>
      <c r="O33" s="535"/>
      <c r="P33" s="535"/>
      <c r="Q33" s="560"/>
      <c r="R33" s="560"/>
      <c r="S33" s="560"/>
      <c r="T33" s="535"/>
      <c r="U33" s="535"/>
      <c r="V33" s="560"/>
      <c r="W33" s="560"/>
      <c r="X33" s="560"/>
      <c r="Y33" s="535"/>
      <c r="Z33" s="535"/>
      <c r="AA33" s="560"/>
      <c r="AB33" s="560"/>
      <c r="AC33" s="560"/>
      <c r="AD33" s="560"/>
      <c r="AE33" s="535"/>
      <c r="AF33" s="536"/>
      <c r="AG33" s="536"/>
      <c r="AH33" s="536"/>
      <c r="AI33" s="536"/>
      <c r="AJ33" s="536"/>
      <c r="AK33" s="536"/>
      <c r="AL33" s="536"/>
      <c r="AM33" s="536"/>
      <c r="AN33" s="536"/>
      <c r="AO33" s="536"/>
      <c r="AP33" s="536"/>
      <c r="AQ33" s="536"/>
    </row>
    <row r="34" spans="2:43" s="476" customFormat="1" ht="20.25" customHeight="1">
      <c r="B34" s="557"/>
      <c r="C34" s="1507" t="s">
        <v>519</v>
      </c>
      <c r="D34" s="1507"/>
      <c r="E34" s="1507"/>
      <c r="F34" s="1507"/>
      <c r="G34" s="1507"/>
      <c r="H34" s="1507"/>
      <c r="I34" s="1507"/>
      <c r="J34" s="522"/>
      <c r="K34" s="578"/>
      <c r="L34" s="1509">
        <f>IF(SUM(AA12,AA14,AA16,AA18,AA20,AA22,AA24,AA26,AA28,AA30)=0,"",SUM(AA12,AA14,AA16,AA18,AA20,AA22,AA24,AA26,AA28,AA30))</f>
      </c>
      <c r="M34" s="1509"/>
      <c r="N34" s="1509"/>
      <c r="O34" s="1509"/>
      <c r="P34" s="1509"/>
      <c r="Q34" s="1509"/>
      <c r="R34" s="1509"/>
      <c r="S34" s="1509"/>
      <c r="T34" s="572"/>
      <c r="U34" s="535"/>
      <c r="V34" s="1512"/>
      <c r="W34" s="1512"/>
      <c r="X34" s="1512"/>
      <c r="Y34" s="535"/>
      <c r="Z34" s="1512"/>
      <c r="AA34" s="1512"/>
      <c r="AB34" s="1512"/>
      <c r="AC34" s="1512"/>
      <c r="AD34" s="1512"/>
      <c r="AE34" s="1512"/>
      <c r="AF34" s="536"/>
      <c r="AG34" s="536"/>
      <c r="AH34" s="536"/>
      <c r="AI34" s="536"/>
      <c r="AJ34" s="536"/>
      <c r="AK34" s="536"/>
      <c r="AL34" s="536"/>
      <c r="AM34" s="536"/>
      <c r="AN34" s="536"/>
      <c r="AO34" s="536"/>
      <c r="AP34" s="536"/>
      <c r="AQ34" s="536"/>
    </row>
    <row r="35" spans="2:43" s="476" customFormat="1" ht="20.25" customHeight="1">
      <c r="B35" s="547"/>
      <c r="C35" s="1508"/>
      <c r="D35" s="1508"/>
      <c r="E35" s="1508"/>
      <c r="F35" s="1508"/>
      <c r="G35" s="1508"/>
      <c r="H35" s="1508"/>
      <c r="I35" s="1508"/>
      <c r="J35" s="525"/>
      <c r="K35" s="581"/>
      <c r="L35" s="1510"/>
      <c r="M35" s="1510"/>
      <c r="N35" s="1510"/>
      <c r="O35" s="1510"/>
      <c r="P35" s="1510"/>
      <c r="Q35" s="1510"/>
      <c r="R35" s="1510"/>
      <c r="S35" s="1510"/>
      <c r="T35" s="577"/>
      <c r="U35" s="535"/>
      <c r="V35" s="1512"/>
      <c r="W35" s="1512"/>
      <c r="X35" s="1512"/>
      <c r="Y35" s="535"/>
      <c r="Z35" s="1512"/>
      <c r="AA35" s="1512"/>
      <c r="AB35" s="1512"/>
      <c r="AC35" s="1512"/>
      <c r="AD35" s="1512"/>
      <c r="AE35" s="1512"/>
      <c r="AF35" s="536"/>
      <c r="AG35" s="536"/>
      <c r="AH35" s="536"/>
      <c r="AI35" s="536"/>
      <c r="AJ35" s="536"/>
      <c r="AK35" s="536"/>
      <c r="AL35" s="536"/>
      <c r="AM35" s="536"/>
      <c r="AN35" s="536"/>
      <c r="AO35" s="536"/>
      <c r="AP35" s="536"/>
      <c r="AQ35" s="536"/>
    </row>
    <row r="36" spans="2:43" s="476" customFormat="1" ht="20.25" customHeight="1">
      <c r="B36" s="542"/>
      <c r="C36" s="1507" t="s">
        <v>520</v>
      </c>
      <c r="D36" s="1507"/>
      <c r="E36" s="1507"/>
      <c r="F36" s="1507"/>
      <c r="G36" s="1507"/>
      <c r="H36" s="1507"/>
      <c r="I36" s="1507"/>
      <c r="J36" s="560"/>
      <c r="K36" s="579"/>
      <c r="L36" s="1509">
        <f>IF(SUM(AA13,AA15,AA17,AA19,AA21,AA23,AA25,AA27,AA29,AA31)=0,"",SUM(AA13,AA15,AA17,AA19,AA21,AA23,AA25,AA27,AA29,AA31))</f>
      </c>
      <c r="M36" s="1509"/>
      <c r="N36" s="1509"/>
      <c r="O36" s="1509"/>
      <c r="P36" s="1509"/>
      <c r="Q36" s="1509"/>
      <c r="R36" s="1509"/>
      <c r="S36" s="1509"/>
      <c r="T36" s="580"/>
      <c r="U36" s="1511"/>
      <c r="V36" s="1512"/>
      <c r="W36" s="1512"/>
      <c r="X36" s="1512"/>
      <c r="Y36" s="1512"/>
      <c r="Z36" s="1512"/>
      <c r="AA36" s="1512"/>
      <c r="AB36" s="1512"/>
      <c r="AC36" s="1512"/>
      <c r="AD36" s="1512"/>
      <c r="AE36" s="1512"/>
      <c r="AF36" s="536"/>
      <c r="AG36" s="536"/>
      <c r="AH36" s="536"/>
      <c r="AI36" s="536"/>
      <c r="AJ36" s="536"/>
      <c r="AK36" s="536"/>
      <c r="AL36" s="536"/>
      <c r="AM36" s="536"/>
      <c r="AN36" s="536"/>
      <c r="AO36" s="536"/>
      <c r="AP36" s="536"/>
      <c r="AQ36" s="536"/>
    </row>
    <row r="37" spans="2:43" s="476" customFormat="1" ht="20.25" customHeight="1">
      <c r="B37" s="547"/>
      <c r="C37" s="1508"/>
      <c r="D37" s="1508"/>
      <c r="E37" s="1508"/>
      <c r="F37" s="1508"/>
      <c r="G37" s="1508"/>
      <c r="H37" s="1508"/>
      <c r="I37" s="1508"/>
      <c r="J37" s="492"/>
      <c r="K37" s="576"/>
      <c r="L37" s="1510"/>
      <c r="M37" s="1510"/>
      <c r="N37" s="1510"/>
      <c r="O37" s="1510"/>
      <c r="P37" s="1510"/>
      <c r="Q37" s="1510"/>
      <c r="R37" s="1510"/>
      <c r="S37" s="1510"/>
      <c r="T37" s="577"/>
      <c r="U37" s="1511"/>
      <c r="V37" s="1512"/>
      <c r="W37" s="1512"/>
      <c r="X37" s="1512"/>
      <c r="Y37" s="1512"/>
      <c r="Z37" s="1512"/>
      <c r="AA37" s="1512"/>
      <c r="AB37" s="1512"/>
      <c r="AC37" s="1512"/>
      <c r="AD37" s="1512"/>
      <c r="AE37" s="1512"/>
      <c r="AF37" s="536"/>
      <c r="AG37" s="536"/>
      <c r="AH37" s="536"/>
      <c r="AI37" s="536"/>
      <c r="AJ37" s="536"/>
      <c r="AK37" s="536"/>
      <c r="AL37" s="536"/>
      <c r="AM37" s="536"/>
      <c r="AN37" s="536"/>
      <c r="AO37" s="536"/>
      <c r="AP37" s="536"/>
      <c r="AQ37" s="536"/>
    </row>
    <row r="38" spans="2:43" s="476" customFormat="1" ht="21" customHeight="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2"/>
      <c r="AG38" s="562"/>
      <c r="AH38" s="562"/>
      <c r="AI38" s="562"/>
      <c r="AJ38" s="562"/>
      <c r="AK38" s="562"/>
      <c r="AL38" s="562"/>
      <c r="AM38" s="562"/>
      <c r="AN38" s="562"/>
      <c r="AO38" s="563"/>
      <c r="AP38" s="563"/>
      <c r="AQ38" s="563"/>
    </row>
    <row r="39" spans="2:43" s="479" customFormat="1" ht="21" customHeight="1">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5"/>
      <c r="AH39" s="565"/>
      <c r="AI39" s="565"/>
      <c r="AJ39" s="565"/>
      <c r="AK39" s="565"/>
      <c r="AL39" s="565"/>
      <c r="AM39" s="565"/>
      <c r="AN39" s="565"/>
      <c r="AO39" s="565"/>
      <c r="AP39" s="565"/>
      <c r="AQ39" s="565"/>
    </row>
    <row r="40" spans="2:43" s="479" customFormat="1" ht="21" customHeight="1">
      <c r="B40" s="564"/>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5"/>
      <c r="AH40" s="565"/>
      <c r="AI40" s="565"/>
      <c r="AJ40" s="565"/>
      <c r="AK40" s="565"/>
      <c r="AL40" s="565"/>
      <c r="AM40" s="565"/>
      <c r="AN40" s="565"/>
      <c r="AO40" s="565"/>
      <c r="AP40" s="565"/>
      <c r="AQ40" s="565"/>
    </row>
    <row r="41" spans="2:43" s="476" customFormat="1" ht="21" customHeight="1">
      <c r="B41" s="564"/>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5"/>
      <c r="AH41" s="565"/>
      <c r="AI41" s="565"/>
      <c r="AJ41" s="565"/>
      <c r="AK41" s="565"/>
      <c r="AL41" s="565"/>
      <c r="AM41" s="565"/>
      <c r="AN41" s="565"/>
      <c r="AO41" s="565"/>
      <c r="AP41" s="565"/>
      <c r="AQ41" s="565"/>
    </row>
    <row r="42" spans="2:43" s="476" customFormat="1" ht="21" customHeight="1">
      <c r="B42" s="564"/>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5"/>
      <c r="AH42" s="565"/>
      <c r="AI42" s="565"/>
      <c r="AJ42" s="565"/>
      <c r="AK42" s="565"/>
      <c r="AL42" s="565"/>
      <c r="AM42" s="565"/>
      <c r="AN42" s="565"/>
      <c r="AO42" s="565"/>
      <c r="AP42" s="565"/>
      <c r="AQ42" s="565"/>
    </row>
    <row r="43" spans="2:43" s="476" customFormat="1" ht="21" customHeight="1">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5"/>
      <c r="AH43" s="565"/>
      <c r="AI43" s="565"/>
      <c r="AJ43" s="565"/>
      <c r="AK43" s="565"/>
      <c r="AL43" s="565"/>
      <c r="AM43" s="565"/>
      <c r="AN43" s="565"/>
      <c r="AO43" s="565"/>
      <c r="AP43" s="565"/>
      <c r="AQ43" s="565"/>
    </row>
    <row r="44" spans="2:43" s="476" customFormat="1" ht="21" customHeight="1">
      <c r="B44" s="564"/>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5"/>
      <c r="AH44" s="565"/>
      <c r="AI44" s="565"/>
      <c r="AJ44" s="565"/>
      <c r="AK44" s="565"/>
      <c r="AL44" s="565"/>
      <c r="AM44" s="565"/>
      <c r="AN44" s="565"/>
      <c r="AO44" s="565"/>
      <c r="AP44" s="565"/>
      <c r="AQ44" s="565"/>
    </row>
    <row r="45" spans="2:43" s="476" customFormat="1" ht="21" customHeight="1">
      <c r="B45" s="564"/>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5"/>
      <c r="AH45" s="565"/>
      <c r="AI45" s="565"/>
      <c r="AJ45" s="565"/>
      <c r="AK45" s="565"/>
      <c r="AL45" s="565"/>
      <c r="AM45" s="565"/>
      <c r="AN45" s="565"/>
      <c r="AO45" s="565"/>
      <c r="AP45" s="565"/>
      <c r="AQ45" s="565"/>
    </row>
    <row r="46" spans="2:43" s="476" customFormat="1" ht="21" customHeight="1">
      <c r="B46" s="564"/>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5"/>
      <c r="AH46" s="565"/>
      <c r="AI46" s="565"/>
      <c r="AJ46" s="565"/>
      <c r="AK46" s="565"/>
      <c r="AL46" s="565"/>
      <c r="AM46" s="565"/>
      <c r="AN46" s="565"/>
      <c r="AO46" s="565"/>
      <c r="AP46" s="565"/>
      <c r="AQ46" s="565"/>
    </row>
    <row r="47" spans="2:43" s="476" customFormat="1" ht="21" customHeight="1">
      <c r="B47" s="564"/>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5"/>
      <c r="AH47" s="565"/>
      <c r="AI47" s="565"/>
      <c r="AJ47" s="565"/>
      <c r="AK47" s="565"/>
      <c r="AL47" s="565"/>
      <c r="AM47" s="565"/>
      <c r="AN47" s="565"/>
      <c r="AO47" s="565"/>
      <c r="AP47" s="565"/>
      <c r="AQ47" s="565"/>
    </row>
    <row r="48" spans="2:32" ht="13.5">
      <c r="B48" s="562"/>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row>
    <row r="49" spans="2:32" ht="13.5">
      <c r="B49" s="562"/>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row>
    <row r="50" spans="2:32" ht="13.5">
      <c r="B50" s="562"/>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row>
    <row r="51" spans="2:32" ht="13.5">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row>
    <row r="52" spans="2:32" ht="13.5">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row>
    <row r="53" spans="2:32" ht="13.5">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row>
    <row r="54" spans="2:32" ht="13.5">
      <c r="B54" s="562"/>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row>
    <row r="55" spans="2:32" ht="13.5">
      <c r="B55" s="562"/>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row>
  </sheetData>
  <sheetProtection/>
  <mergeCells count="110">
    <mergeCell ref="C33:F33"/>
    <mergeCell ref="B4:AE4"/>
    <mergeCell ref="C10:I11"/>
    <mergeCell ref="Q10:S10"/>
    <mergeCell ref="V10:X10"/>
    <mergeCell ref="AA10:AD11"/>
    <mergeCell ref="Q11:S11"/>
    <mergeCell ref="V11:X11"/>
    <mergeCell ref="L10:N11"/>
    <mergeCell ref="C7:F7"/>
    <mergeCell ref="C12:I13"/>
    <mergeCell ref="L12:N12"/>
    <mergeCell ref="H7:AC7"/>
    <mergeCell ref="C9:F9"/>
    <mergeCell ref="Q12:S12"/>
    <mergeCell ref="V12:X12"/>
    <mergeCell ref="AA12:AD12"/>
    <mergeCell ref="L13:N13"/>
    <mergeCell ref="Q13:S13"/>
    <mergeCell ref="V13:X13"/>
    <mergeCell ref="AA13:AD13"/>
    <mergeCell ref="C14:I15"/>
    <mergeCell ref="L14:N14"/>
    <mergeCell ref="Q14:S14"/>
    <mergeCell ref="V14:X14"/>
    <mergeCell ref="AA14:AD14"/>
    <mergeCell ref="L15:N15"/>
    <mergeCell ref="Q15:S15"/>
    <mergeCell ref="V15:X15"/>
    <mergeCell ref="AA15:AD15"/>
    <mergeCell ref="AA16:AD16"/>
    <mergeCell ref="L17:N17"/>
    <mergeCell ref="Q17:S17"/>
    <mergeCell ref="V17:X17"/>
    <mergeCell ref="AA17:AD17"/>
    <mergeCell ref="C16:I17"/>
    <mergeCell ref="L16:N16"/>
    <mergeCell ref="Q16:S16"/>
    <mergeCell ref="V16:X16"/>
    <mergeCell ref="AA18:AD18"/>
    <mergeCell ref="L19:N19"/>
    <mergeCell ref="Q19:S19"/>
    <mergeCell ref="V19:X19"/>
    <mergeCell ref="AA19:AD19"/>
    <mergeCell ref="C18:I19"/>
    <mergeCell ref="L18:N18"/>
    <mergeCell ref="Q18:S18"/>
    <mergeCell ref="V18:X18"/>
    <mergeCell ref="AA20:AD20"/>
    <mergeCell ref="L21:N21"/>
    <mergeCell ref="Q21:S21"/>
    <mergeCell ref="V21:X21"/>
    <mergeCell ref="AA21:AD21"/>
    <mergeCell ref="C20:I21"/>
    <mergeCell ref="L20:N20"/>
    <mergeCell ref="Q20:S20"/>
    <mergeCell ref="V20:X20"/>
    <mergeCell ref="AA22:AD22"/>
    <mergeCell ref="L23:N23"/>
    <mergeCell ref="Q23:S23"/>
    <mergeCell ref="V23:X23"/>
    <mergeCell ref="AA23:AD23"/>
    <mergeCell ref="C22:I23"/>
    <mergeCell ref="L22:N22"/>
    <mergeCell ref="Q22:S22"/>
    <mergeCell ref="V22:X22"/>
    <mergeCell ref="AA24:AD24"/>
    <mergeCell ref="L25:N25"/>
    <mergeCell ref="Q25:S25"/>
    <mergeCell ref="V25:X25"/>
    <mergeCell ref="AA25:AD25"/>
    <mergeCell ref="C24:I25"/>
    <mergeCell ref="L24:N24"/>
    <mergeCell ref="Q24:S24"/>
    <mergeCell ref="V24:X24"/>
    <mergeCell ref="AA26:AD26"/>
    <mergeCell ref="L27:N27"/>
    <mergeCell ref="Q27:S27"/>
    <mergeCell ref="V27:X27"/>
    <mergeCell ref="AA27:AD27"/>
    <mergeCell ref="C26:I27"/>
    <mergeCell ref="L26:N26"/>
    <mergeCell ref="Q26:S26"/>
    <mergeCell ref="V26:X26"/>
    <mergeCell ref="AA28:AD28"/>
    <mergeCell ref="L29:N29"/>
    <mergeCell ref="Q29:S29"/>
    <mergeCell ref="V29:X29"/>
    <mergeCell ref="AA29:AD29"/>
    <mergeCell ref="C28:I29"/>
    <mergeCell ref="L28:N28"/>
    <mergeCell ref="Q28:S28"/>
    <mergeCell ref="V28:X28"/>
    <mergeCell ref="AA30:AD30"/>
    <mergeCell ref="L31:N31"/>
    <mergeCell ref="Q31:S31"/>
    <mergeCell ref="V31:X31"/>
    <mergeCell ref="AA31:AD31"/>
    <mergeCell ref="C30:I31"/>
    <mergeCell ref="L30:N30"/>
    <mergeCell ref="Q30:S30"/>
    <mergeCell ref="V30:X30"/>
    <mergeCell ref="C36:I37"/>
    <mergeCell ref="L36:S37"/>
    <mergeCell ref="U36:Y37"/>
    <mergeCell ref="Z36:AE37"/>
    <mergeCell ref="C34:I35"/>
    <mergeCell ref="L34:S35"/>
    <mergeCell ref="V34:X35"/>
    <mergeCell ref="Z34:AE35"/>
  </mergeCells>
  <dataValidations count="1">
    <dataValidation allowBlank="1" showInputMessage="1" showErrorMessage="1" sqref="AG7 P8 I8:J8 X8 T8:U8"/>
  </dataValidations>
  <hyperlinks>
    <hyperlink ref="A1" location="共通事項入力Sheet!A1" display="共通事項入力Sheet!A1"/>
  </hyperlink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4"/>
  </sheetPr>
  <dimension ref="A1:S36"/>
  <sheetViews>
    <sheetView view="pageBreakPreview" zoomScaleNormal="80" zoomScaleSheetLayoutView="100" zoomScalePageLayoutView="0" workbookViewId="0" topLeftCell="A1">
      <selection activeCell="A1" sqref="A1"/>
    </sheetView>
  </sheetViews>
  <sheetFormatPr defaultColWidth="8.796875" defaultRowHeight="15"/>
  <cols>
    <col min="1" max="1" width="3.3984375" style="0" customWidth="1"/>
    <col min="2" max="19" width="4.59765625" style="0" customWidth="1"/>
  </cols>
  <sheetData>
    <row r="1" s="142" customFormat="1" ht="14.25">
      <c r="A1" s="432" t="s">
        <v>414</v>
      </c>
    </row>
    <row r="2" spans="2:19" ht="19.5" customHeight="1">
      <c r="B2" s="14"/>
      <c r="C2" s="14"/>
      <c r="D2" s="14"/>
      <c r="E2" s="14"/>
      <c r="F2" s="14"/>
      <c r="G2" s="14"/>
      <c r="H2" s="14"/>
      <c r="I2" s="14"/>
      <c r="J2" s="14"/>
      <c r="K2" s="14"/>
      <c r="L2" s="14"/>
      <c r="M2" s="14" t="s">
        <v>584</v>
      </c>
      <c r="N2" s="185"/>
      <c r="O2" s="348" t="s">
        <v>147</v>
      </c>
      <c r="P2" s="185"/>
      <c r="Q2" s="348" t="s">
        <v>302</v>
      </c>
      <c r="R2" s="185"/>
      <c r="S2" s="14" t="s">
        <v>301</v>
      </c>
    </row>
    <row r="3" spans="2:19" ht="30" customHeight="1">
      <c r="B3" s="138" t="s">
        <v>353</v>
      </c>
      <c r="C3" s="138"/>
      <c r="D3" s="138"/>
      <c r="E3" s="138"/>
      <c r="F3" s="14"/>
      <c r="G3" s="14"/>
      <c r="H3" s="14"/>
      <c r="I3" s="14"/>
      <c r="J3" s="14"/>
      <c r="K3" s="14"/>
      <c r="L3" s="14"/>
      <c r="M3" s="14"/>
      <c r="N3" s="14"/>
      <c r="O3" s="14"/>
      <c r="P3" s="14"/>
      <c r="Q3" s="14"/>
      <c r="R3" s="14"/>
      <c r="S3" s="14"/>
    </row>
    <row r="4" spans="2:19" ht="30" customHeight="1">
      <c r="B4" s="14"/>
      <c r="C4" s="14"/>
      <c r="D4" s="14"/>
      <c r="E4" s="14"/>
      <c r="F4" s="14"/>
      <c r="G4" s="14"/>
      <c r="H4" s="14"/>
      <c r="I4" s="14"/>
      <c r="J4" s="49" t="s">
        <v>303</v>
      </c>
      <c r="K4" s="14"/>
      <c r="L4" s="14"/>
      <c r="M4" s="14"/>
      <c r="N4" s="14"/>
      <c r="O4" s="14"/>
      <c r="P4" s="14"/>
      <c r="Q4" s="14"/>
      <c r="R4" s="14"/>
      <c r="S4" s="14"/>
    </row>
    <row r="5" spans="2:19" ht="19.5" customHeight="1">
      <c r="B5" s="14"/>
      <c r="C5" s="14"/>
      <c r="D5" s="14"/>
      <c r="E5" s="14"/>
      <c r="F5" s="14"/>
      <c r="G5" s="14"/>
      <c r="H5" s="14"/>
      <c r="I5" s="14"/>
      <c r="J5" s="49" t="s">
        <v>304</v>
      </c>
      <c r="K5" s="14"/>
      <c r="L5" s="1524" t="str">
        <f>IF('共通事項入力Sheet'!J6="","",'共通事項入力Sheet'!J6)</f>
        <v>株式会社　厚 木 建 設</v>
      </c>
      <c r="M5" s="809"/>
      <c r="N5" s="809"/>
      <c r="O5" s="809"/>
      <c r="P5" s="809"/>
      <c r="Q5" s="809"/>
      <c r="R5" s="809"/>
      <c r="S5" s="14"/>
    </row>
    <row r="6" spans="2:19" ht="19.5" customHeight="1">
      <c r="B6" s="14"/>
      <c r="C6" s="14"/>
      <c r="D6" s="14"/>
      <c r="E6" s="14"/>
      <c r="F6" s="14"/>
      <c r="G6" s="14"/>
      <c r="H6" s="14"/>
      <c r="I6" s="14"/>
      <c r="J6" s="49" t="s">
        <v>305</v>
      </c>
      <c r="K6" s="14"/>
      <c r="L6" s="1524" t="str">
        <f>IF('共通事項入力Sheet'!J4="","",'共通事項入力Sheet'!J4)</f>
        <v>厚木市中町３-17-17</v>
      </c>
      <c r="M6" s="809"/>
      <c r="N6" s="809"/>
      <c r="O6" s="809"/>
      <c r="P6" s="809"/>
      <c r="Q6" s="809"/>
      <c r="R6" s="809"/>
      <c r="S6" s="14"/>
    </row>
    <row r="7" spans="2:19" ht="19.5" customHeight="1">
      <c r="B7" s="14"/>
      <c r="C7" s="14"/>
      <c r="D7" s="14"/>
      <c r="E7" s="14"/>
      <c r="F7" s="14"/>
      <c r="G7" s="14"/>
      <c r="H7" s="14"/>
      <c r="I7" s="14"/>
      <c r="J7" s="49" t="s">
        <v>662</v>
      </c>
      <c r="K7" s="14"/>
      <c r="L7" s="1524" t="str">
        <f>IF('共通事項入力Sheet'!J7="","",'共通事項入力Sheet'!J7)</f>
        <v>代表取締役　厚 木 一 郎</v>
      </c>
      <c r="M7" s="809"/>
      <c r="N7" s="809"/>
      <c r="O7" s="809"/>
      <c r="P7" s="809"/>
      <c r="Q7" s="809"/>
      <c r="R7" s="809"/>
      <c r="S7" s="49"/>
    </row>
    <row r="8" spans="2:19" ht="19.5" customHeight="1">
      <c r="B8" s="14"/>
      <c r="C8" s="14"/>
      <c r="D8" s="14"/>
      <c r="E8" s="14"/>
      <c r="F8" s="14"/>
      <c r="G8" s="14"/>
      <c r="H8" s="14"/>
      <c r="I8" s="14"/>
      <c r="J8" s="49" t="s">
        <v>307</v>
      </c>
      <c r="K8" s="14"/>
      <c r="L8" s="14"/>
      <c r="M8" s="1524" t="str">
        <f>IF('共通事項入力Sheet'!J32="","",'共通事項入力Sheet'!J32)</f>
        <v>厚 木 二 郎</v>
      </c>
      <c r="N8" s="809"/>
      <c r="O8" s="809"/>
      <c r="P8" s="809"/>
      <c r="Q8" s="809"/>
      <c r="R8" s="809"/>
      <c r="S8" s="14"/>
    </row>
    <row r="9" spans="2:19" ht="30" customHeight="1">
      <c r="B9" s="14"/>
      <c r="C9" s="14"/>
      <c r="D9" s="14"/>
      <c r="E9" s="14"/>
      <c r="F9" s="14"/>
      <c r="G9" s="14"/>
      <c r="H9" s="14"/>
      <c r="I9" s="14"/>
      <c r="J9" s="14"/>
      <c r="K9" s="14"/>
      <c r="L9" s="14"/>
      <c r="M9" s="14"/>
      <c r="N9" s="14"/>
      <c r="O9" s="14"/>
      <c r="P9" s="14"/>
      <c r="Q9" s="14"/>
      <c r="R9" s="14"/>
      <c r="S9" s="14"/>
    </row>
    <row r="10" spans="2:19" ht="19.5" customHeight="1">
      <c r="B10" s="1526" t="s">
        <v>300</v>
      </c>
      <c r="C10" s="1527"/>
      <c r="D10" s="1527"/>
      <c r="E10" s="1527"/>
      <c r="F10" s="1527"/>
      <c r="G10" s="1527"/>
      <c r="H10" s="1527"/>
      <c r="I10" s="1527"/>
      <c r="J10" s="1527"/>
      <c r="K10" s="1527"/>
      <c r="L10" s="1527"/>
      <c r="M10" s="1527"/>
      <c r="N10" s="1527"/>
      <c r="O10" s="1527"/>
      <c r="P10" s="1527"/>
      <c r="Q10" s="1527"/>
      <c r="R10" s="1527"/>
      <c r="S10" s="1527"/>
    </row>
    <row r="11" spans="2:19" ht="19.5" customHeight="1">
      <c r="B11" s="14"/>
      <c r="C11" s="14"/>
      <c r="D11" s="14"/>
      <c r="E11" s="14"/>
      <c r="F11" s="14"/>
      <c r="G11" s="14"/>
      <c r="H11" s="14"/>
      <c r="I11" s="14"/>
      <c r="J11" s="14"/>
      <c r="K11" s="14"/>
      <c r="L11" s="14"/>
      <c r="M11" s="14"/>
      <c r="N11" s="14"/>
      <c r="O11" s="14"/>
      <c r="P11" s="14"/>
      <c r="Q11" s="14"/>
      <c r="R11" s="14"/>
      <c r="S11" s="14"/>
    </row>
    <row r="12" spans="2:19" ht="21.75" customHeight="1">
      <c r="B12" s="14" t="s">
        <v>311</v>
      </c>
      <c r="C12" s="14"/>
      <c r="D12" s="14"/>
      <c r="E12" s="14"/>
      <c r="F12" s="14"/>
      <c r="G12" s="14"/>
      <c r="H12" s="14"/>
      <c r="I12" s="14"/>
      <c r="J12" s="14"/>
      <c r="K12" s="1524" t="str">
        <f>IF('共通事項入力Sheet'!J9="","",'共通事項入力Sheet'!J9)</f>
        <v>厚木市庁舎改修工事</v>
      </c>
      <c r="L12" s="1525"/>
      <c r="M12" s="1525"/>
      <c r="N12" s="1525"/>
      <c r="O12" s="1525"/>
      <c r="P12" s="1525"/>
      <c r="Q12" s="1525"/>
      <c r="R12" s="1525"/>
      <c r="S12" s="14" t="s">
        <v>312</v>
      </c>
    </row>
    <row r="13" spans="2:19" ht="21.75" customHeight="1">
      <c r="B13" s="14" t="s">
        <v>295</v>
      </c>
      <c r="C13" s="14"/>
      <c r="D13" s="14"/>
      <c r="E13" s="14"/>
      <c r="F13" s="14"/>
      <c r="G13" s="14"/>
      <c r="H13" s="14"/>
      <c r="I13" s="14"/>
      <c r="J13" s="14"/>
      <c r="K13" s="14"/>
      <c r="L13" s="14"/>
      <c r="M13" s="14"/>
      <c r="N13" s="14"/>
      <c r="O13" s="14"/>
      <c r="P13" s="14"/>
      <c r="Q13" s="14"/>
      <c r="R13" s="14"/>
      <c r="S13" s="14"/>
    </row>
    <row r="14" spans="2:19" ht="21.75" customHeight="1">
      <c r="B14" s="14" t="s">
        <v>308</v>
      </c>
      <c r="C14" s="14"/>
      <c r="D14" s="14"/>
      <c r="E14" s="14"/>
      <c r="F14" s="14"/>
      <c r="G14" s="14"/>
      <c r="H14" s="14"/>
      <c r="I14" s="14"/>
      <c r="J14" s="14"/>
      <c r="K14" s="14"/>
      <c r="L14" s="14"/>
      <c r="M14" s="14"/>
      <c r="N14" s="14"/>
      <c r="O14" s="14"/>
      <c r="P14" s="14"/>
      <c r="Q14" s="14"/>
      <c r="R14" s="14"/>
      <c r="S14" s="14"/>
    </row>
    <row r="15" spans="2:19" ht="21.75" customHeight="1">
      <c r="B15" s="14" t="s">
        <v>309</v>
      </c>
      <c r="C15" s="14"/>
      <c r="D15" s="14"/>
      <c r="E15" s="14"/>
      <c r="F15" s="14"/>
      <c r="G15" s="14"/>
      <c r="H15" s="14"/>
      <c r="I15" s="14"/>
      <c r="J15" s="14"/>
      <c r="K15" s="14"/>
      <c r="L15" s="14"/>
      <c r="M15" s="14"/>
      <c r="N15" s="14"/>
      <c r="O15" s="14"/>
      <c r="P15" s="14"/>
      <c r="Q15" s="14"/>
      <c r="R15" s="14"/>
      <c r="S15" s="14"/>
    </row>
    <row r="16" spans="2:19" ht="21.75" customHeight="1">
      <c r="B16" s="14" t="s">
        <v>310</v>
      </c>
      <c r="C16" s="14"/>
      <c r="D16" s="14"/>
      <c r="E16" s="14"/>
      <c r="F16" s="14"/>
      <c r="G16" s="14"/>
      <c r="H16" s="14"/>
      <c r="I16" s="14"/>
      <c r="J16" s="14"/>
      <c r="K16" s="14"/>
      <c r="L16" s="14"/>
      <c r="M16" s="14"/>
      <c r="N16" s="14"/>
      <c r="O16" s="14"/>
      <c r="P16" s="14"/>
      <c r="Q16" s="14"/>
      <c r="R16" s="14"/>
      <c r="S16" s="14"/>
    </row>
    <row r="17" spans="2:19" ht="19.5" customHeight="1">
      <c r="B17" s="14"/>
      <c r="C17" s="14"/>
      <c r="D17" s="14"/>
      <c r="E17" s="14"/>
      <c r="F17" s="14"/>
      <c r="G17" s="14"/>
      <c r="H17" s="14"/>
      <c r="I17" s="14"/>
      <c r="J17" s="14"/>
      <c r="K17" s="14"/>
      <c r="L17" s="14"/>
      <c r="M17" s="14"/>
      <c r="N17" s="14"/>
      <c r="O17" s="14"/>
      <c r="P17" s="14"/>
      <c r="Q17" s="14"/>
      <c r="R17" s="14"/>
      <c r="S17" s="14"/>
    </row>
    <row r="18" spans="2:19" ht="19.5" customHeight="1">
      <c r="B18" s="14"/>
      <c r="C18" s="14"/>
      <c r="D18" s="14"/>
      <c r="E18" s="14"/>
      <c r="F18" s="14"/>
      <c r="G18" s="14"/>
      <c r="H18" s="14"/>
      <c r="I18" s="14"/>
      <c r="J18" s="14" t="s">
        <v>298</v>
      </c>
      <c r="K18" s="14"/>
      <c r="L18" s="14"/>
      <c r="M18" s="14"/>
      <c r="N18" s="14"/>
      <c r="O18" s="14"/>
      <c r="P18" s="14"/>
      <c r="Q18" s="14"/>
      <c r="R18" s="14"/>
      <c r="S18" s="14"/>
    </row>
    <row r="19" spans="2:19" ht="19.5" customHeight="1">
      <c r="B19" s="14"/>
      <c r="C19" s="14"/>
      <c r="D19" s="14"/>
      <c r="E19" s="14"/>
      <c r="F19" s="14"/>
      <c r="G19" s="14"/>
      <c r="H19" s="14"/>
      <c r="I19" s="14"/>
      <c r="J19" s="14"/>
      <c r="K19" s="14"/>
      <c r="L19" s="14"/>
      <c r="M19" s="14"/>
      <c r="N19" s="14"/>
      <c r="O19" s="14"/>
      <c r="P19" s="14"/>
      <c r="Q19" s="14"/>
      <c r="R19" s="14"/>
      <c r="S19" s="14"/>
    </row>
    <row r="20" spans="2:19" ht="19.5" customHeight="1">
      <c r="B20" s="14"/>
      <c r="C20" s="14"/>
      <c r="D20" s="14"/>
      <c r="E20" s="14"/>
      <c r="F20" s="14"/>
      <c r="G20" s="14"/>
      <c r="H20" s="14"/>
      <c r="I20" s="14"/>
      <c r="J20" s="49" t="s">
        <v>331</v>
      </c>
      <c r="K20" s="14"/>
      <c r="L20" s="14"/>
      <c r="M20" s="14"/>
      <c r="N20" s="14"/>
      <c r="O20" s="14"/>
      <c r="P20" s="14"/>
      <c r="Q20" s="14"/>
      <c r="R20" s="14"/>
      <c r="S20" s="14"/>
    </row>
    <row r="21" spans="2:19" ht="19.5" customHeight="1">
      <c r="B21" s="14"/>
      <c r="C21" s="14"/>
      <c r="D21" s="14"/>
      <c r="E21" s="14"/>
      <c r="F21" s="14"/>
      <c r="G21" s="14"/>
      <c r="H21" s="14"/>
      <c r="I21" s="14"/>
      <c r="J21" s="49" t="s">
        <v>304</v>
      </c>
      <c r="K21" s="14"/>
      <c r="L21" s="811"/>
      <c r="M21" s="811"/>
      <c r="N21" s="811"/>
      <c r="O21" s="811"/>
      <c r="P21" s="811"/>
      <c r="Q21" s="811"/>
      <c r="R21" s="811"/>
      <c r="S21" s="14"/>
    </row>
    <row r="22" spans="2:19" ht="19.5" customHeight="1">
      <c r="B22" s="14"/>
      <c r="C22" s="14"/>
      <c r="D22" s="14"/>
      <c r="E22" s="14"/>
      <c r="F22" s="14"/>
      <c r="G22" s="14"/>
      <c r="H22" s="14"/>
      <c r="I22" s="14"/>
      <c r="J22" s="49" t="s">
        <v>305</v>
      </c>
      <c r="K22" s="14"/>
      <c r="L22" s="811"/>
      <c r="M22" s="811"/>
      <c r="N22" s="811"/>
      <c r="O22" s="811"/>
      <c r="P22" s="811"/>
      <c r="Q22" s="811"/>
      <c r="R22" s="811"/>
      <c r="S22" s="14"/>
    </row>
    <row r="23" spans="2:19" ht="19.5" customHeight="1">
      <c r="B23" s="14"/>
      <c r="C23" s="14"/>
      <c r="D23" s="14"/>
      <c r="E23" s="14"/>
      <c r="F23" s="14"/>
      <c r="G23" s="14"/>
      <c r="H23" s="14"/>
      <c r="I23" s="14"/>
      <c r="J23" s="49" t="s">
        <v>306</v>
      </c>
      <c r="K23" s="14"/>
      <c r="L23" s="811"/>
      <c r="M23" s="811"/>
      <c r="N23" s="811"/>
      <c r="O23" s="811"/>
      <c r="P23" s="811"/>
      <c r="Q23" s="811"/>
      <c r="R23" s="811"/>
      <c r="S23" s="49"/>
    </row>
    <row r="24" spans="2:19" ht="30" customHeight="1">
      <c r="B24" s="14"/>
      <c r="C24" s="14"/>
      <c r="D24" s="14"/>
      <c r="E24" s="14"/>
      <c r="F24" s="14"/>
      <c r="G24" s="14"/>
      <c r="H24" s="14"/>
      <c r="I24" s="14"/>
      <c r="J24" s="14"/>
      <c r="K24" s="14"/>
      <c r="L24" s="14"/>
      <c r="M24" s="14"/>
      <c r="N24" s="14"/>
      <c r="O24" s="14"/>
      <c r="P24" s="14"/>
      <c r="Q24" s="14"/>
      <c r="R24" s="14"/>
      <c r="S24" s="14"/>
    </row>
    <row r="25" spans="2:19" ht="19.5" customHeight="1">
      <c r="B25" s="14" t="s">
        <v>299</v>
      </c>
      <c r="C25" s="14"/>
      <c r="D25" s="14"/>
      <c r="E25" s="14"/>
      <c r="F25" s="14"/>
      <c r="G25" s="14"/>
      <c r="H25" s="14"/>
      <c r="I25" s="14"/>
      <c r="J25" s="14"/>
      <c r="K25" s="14"/>
      <c r="L25" s="14"/>
      <c r="M25" s="14"/>
      <c r="N25" s="14"/>
      <c r="O25" s="14"/>
      <c r="P25" s="14"/>
      <c r="Q25" s="14"/>
      <c r="R25" s="14"/>
      <c r="S25" s="14"/>
    </row>
    <row r="26" spans="2:19" ht="19.5" customHeight="1">
      <c r="B26" s="14"/>
      <c r="C26" s="14"/>
      <c r="D26" s="14"/>
      <c r="E26" s="14"/>
      <c r="F26" s="14"/>
      <c r="G26" s="14"/>
      <c r="H26" s="14"/>
      <c r="I26" s="14"/>
      <c r="J26" s="14"/>
      <c r="K26" s="14"/>
      <c r="L26" s="14"/>
      <c r="M26" s="14"/>
      <c r="N26" s="14"/>
      <c r="O26" s="14"/>
      <c r="P26" s="14"/>
      <c r="Q26" s="14"/>
      <c r="R26" s="14"/>
      <c r="S26" s="14"/>
    </row>
    <row r="27" spans="2:19" ht="21.75" customHeight="1">
      <c r="B27" s="473" t="s">
        <v>316</v>
      </c>
      <c r="C27" s="14" t="s">
        <v>313</v>
      </c>
      <c r="D27" s="14"/>
      <c r="E27" s="14"/>
      <c r="F27" s="14"/>
      <c r="G27" s="14"/>
      <c r="H27" s="14"/>
      <c r="I27" s="14"/>
      <c r="J27" s="14"/>
      <c r="K27" s="14"/>
      <c r="L27" s="14"/>
      <c r="M27" s="14"/>
      <c r="N27" s="14"/>
      <c r="O27" s="14"/>
      <c r="P27" s="14"/>
      <c r="Q27" s="14"/>
      <c r="R27" s="14"/>
      <c r="S27" s="14"/>
    </row>
    <row r="28" spans="2:19" ht="21.75" customHeight="1">
      <c r="B28" s="473" t="s">
        <v>317</v>
      </c>
      <c r="C28" s="14" t="s">
        <v>314</v>
      </c>
      <c r="D28" s="14"/>
      <c r="E28" s="14"/>
      <c r="F28" s="14"/>
      <c r="G28" s="14"/>
      <c r="H28" s="14"/>
      <c r="I28" s="14"/>
      <c r="J28" s="14"/>
      <c r="K28" s="14"/>
      <c r="L28" s="14"/>
      <c r="M28" s="14"/>
      <c r="N28" s="14"/>
      <c r="O28" s="14"/>
      <c r="P28" s="14"/>
      <c r="Q28" s="14"/>
      <c r="R28" s="14"/>
      <c r="S28" s="14"/>
    </row>
    <row r="29" spans="2:19" ht="21.75" customHeight="1">
      <c r="B29" s="473" t="s">
        <v>11</v>
      </c>
      <c r="C29" s="14" t="s">
        <v>315</v>
      </c>
      <c r="D29" s="14"/>
      <c r="E29" s="14"/>
      <c r="F29" s="14"/>
      <c r="G29" s="14"/>
      <c r="H29" s="14"/>
      <c r="I29" s="14"/>
      <c r="J29" s="14"/>
      <c r="K29" s="14"/>
      <c r="L29" s="14"/>
      <c r="M29" s="14"/>
      <c r="N29" s="14"/>
      <c r="O29" s="14"/>
      <c r="P29" s="14"/>
      <c r="Q29" s="14"/>
      <c r="R29" s="14"/>
      <c r="S29" s="14"/>
    </row>
    <row r="30" spans="2:19" ht="21.75" customHeight="1">
      <c r="B30" s="14" t="s">
        <v>326</v>
      </c>
      <c r="C30" s="14"/>
      <c r="D30" s="14" t="s">
        <v>327</v>
      </c>
      <c r="E30" s="14" t="s">
        <v>328</v>
      </c>
      <c r="F30" s="14"/>
      <c r="G30" s="14"/>
      <c r="H30" s="14" t="s">
        <v>329</v>
      </c>
      <c r="I30" s="14" t="s">
        <v>330</v>
      </c>
      <c r="J30" s="14"/>
      <c r="K30" s="14"/>
      <c r="L30" s="14"/>
      <c r="M30" s="14"/>
      <c r="N30" s="14"/>
      <c r="O30" s="14"/>
      <c r="P30" s="14"/>
      <c r="Q30" s="2"/>
      <c r="R30" s="2"/>
      <c r="S30" s="2" t="s">
        <v>297</v>
      </c>
    </row>
    <row r="31" spans="2:19" ht="21.75" customHeight="1">
      <c r="B31" s="473" t="s">
        <v>321</v>
      </c>
      <c r="C31" s="14" t="s">
        <v>318</v>
      </c>
      <c r="D31" s="14"/>
      <c r="E31" s="14"/>
      <c r="F31" s="14"/>
      <c r="G31" s="14"/>
      <c r="H31" s="14"/>
      <c r="I31" s="14"/>
      <c r="J31" s="14"/>
      <c r="K31" s="14"/>
      <c r="L31" s="14"/>
      <c r="M31" s="14"/>
      <c r="N31" s="14"/>
      <c r="O31" s="14"/>
      <c r="P31" s="14"/>
      <c r="Q31" s="14"/>
      <c r="R31" s="14"/>
      <c r="S31" s="14"/>
    </row>
    <row r="32" spans="2:19" ht="21.75" customHeight="1">
      <c r="B32" s="14" t="s">
        <v>296</v>
      </c>
      <c r="C32" s="14"/>
      <c r="D32" s="14"/>
      <c r="E32" s="811"/>
      <c r="F32" s="811"/>
      <c r="G32" s="811"/>
      <c r="H32" s="811"/>
      <c r="I32" s="811"/>
      <c r="J32" s="811"/>
      <c r="K32" s="811"/>
      <c r="L32" s="811"/>
      <c r="M32" s="811"/>
      <c r="N32" s="811"/>
      <c r="O32" s="811"/>
      <c r="P32" s="811"/>
      <c r="Q32" s="811"/>
      <c r="R32" s="811"/>
      <c r="S32" s="2" t="s">
        <v>297</v>
      </c>
    </row>
    <row r="33" spans="2:19" ht="21.75" customHeight="1">
      <c r="B33" s="473" t="s">
        <v>322</v>
      </c>
      <c r="C33" s="14" t="s">
        <v>319</v>
      </c>
      <c r="D33" s="14"/>
      <c r="E33" s="14"/>
      <c r="F33" s="14"/>
      <c r="G33" s="14"/>
      <c r="H33" s="14"/>
      <c r="I33" s="14"/>
      <c r="J33" s="14"/>
      <c r="K33" s="14"/>
      <c r="L33" s="14"/>
      <c r="M33" s="14"/>
      <c r="N33" s="14"/>
      <c r="O33" s="14"/>
      <c r="P33" s="14"/>
      <c r="Q33" s="14"/>
      <c r="R33" s="14"/>
      <c r="S33" s="14"/>
    </row>
    <row r="34" spans="2:19" ht="21.75" customHeight="1">
      <c r="B34" s="14" t="s">
        <v>296</v>
      </c>
      <c r="C34" s="14"/>
      <c r="D34" s="14"/>
      <c r="E34" s="811"/>
      <c r="F34" s="811"/>
      <c r="G34" s="811"/>
      <c r="H34" s="811"/>
      <c r="I34" s="811"/>
      <c r="J34" s="811"/>
      <c r="K34" s="811"/>
      <c r="L34" s="811"/>
      <c r="M34" s="811"/>
      <c r="N34" s="811"/>
      <c r="O34" s="811"/>
      <c r="P34" s="811"/>
      <c r="Q34" s="811"/>
      <c r="R34" s="811"/>
      <c r="S34" s="2" t="s">
        <v>297</v>
      </c>
    </row>
    <row r="35" spans="2:19" ht="21.75" customHeight="1">
      <c r="B35" s="473" t="s">
        <v>261</v>
      </c>
      <c r="C35" s="14" t="s">
        <v>320</v>
      </c>
      <c r="D35" s="14"/>
      <c r="E35" s="14"/>
      <c r="F35" s="14"/>
      <c r="G35" s="14"/>
      <c r="H35" s="14"/>
      <c r="I35" s="14"/>
      <c r="J35" s="14"/>
      <c r="K35" s="14"/>
      <c r="L35" s="14"/>
      <c r="M35" s="14"/>
      <c r="N35" s="14"/>
      <c r="O35" s="14"/>
      <c r="P35" s="14"/>
      <c r="Q35" s="14"/>
      <c r="R35" s="14"/>
      <c r="S35" s="14"/>
    </row>
    <row r="36" spans="2:19" ht="21.75" customHeight="1">
      <c r="B36" s="473" t="s">
        <v>323</v>
      </c>
      <c r="C36" s="14" t="s">
        <v>324</v>
      </c>
      <c r="D36" s="14"/>
      <c r="E36" s="14"/>
      <c r="F36" s="14"/>
      <c r="G36" s="14"/>
      <c r="H36" s="811"/>
      <c r="I36" s="811"/>
      <c r="J36" s="811"/>
      <c r="K36" s="811"/>
      <c r="L36" s="811"/>
      <c r="M36" s="811"/>
      <c r="N36" s="811"/>
      <c r="O36" s="14" t="s">
        <v>325</v>
      </c>
      <c r="P36" s="14"/>
      <c r="Q36" s="14"/>
      <c r="R36" s="14"/>
      <c r="S36" s="14"/>
    </row>
  </sheetData>
  <sheetProtection/>
  <mergeCells count="12">
    <mergeCell ref="K12:R12"/>
    <mergeCell ref="B10:S10"/>
    <mergeCell ref="L5:R5"/>
    <mergeCell ref="L6:R6"/>
    <mergeCell ref="L7:R7"/>
    <mergeCell ref="M8:R8"/>
    <mergeCell ref="L21:R21"/>
    <mergeCell ref="L22:R22"/>
    <mergeCell ref="L23:R23"/>
    <mergeCell ref="H36:N36"/>
    <mergeCell ref="E32:R32"/>
    <mergeCell ref="E34:R34"/>
  </mergeCells>
  <dataValidations count="1">
    <dataValidation allowBlank="1" showInputMessage="1" showErrorMessage="1" sqref="L5:L7 K12 M8"/>
  </dataValidations>
  <hyperlinks>
    <hyperlink ref="A1" location="共通事項入力Sheet!A1" display="共通事項入力Sheet!A1"/>
  </hyperlinks>
  <printOptions horizontalCentered="1" verticalCentered="1"/>
  <pageMargins left="0.95" right="0.5" top="0.93" bottom="0.63" header="0.512" footer="0.512"/>
  <pageSetup blackAndWhite="1" horizontalDpi="600" verticalDpi="600" orientation="portrait" paperSize="9" scale="96" r:id="rId1"/>
</worksheet>
</file>

<file path=xl/worksheets/sheet25.xml><?xml version="1.0" encoding="utf-8"?>
<worksheet xmlns="http://schemas.openxmlformats.org/spreadsheetml/2006/main" xmlns:r="http://schemas.openxmlformats.org/officeDocument/2006/relationships">
  <sheetPr>
    <tabColor indexed="44"/>
    <pageSetUpPr fitToPage="1"/>
  </sheetPr>
  <dimension ref="A1:CX48"/>
  <sheetViews>
    <sheetView showZeros="0" view="pageBreakPreview" zoomScaleNormal="75" zoomScaleSheetLayoutView="100" zoomScalePageLayoutView="0" workbookViewId="0" topLeftCell="A1">
      <selection activeCell="A1" sqref="A1"/>
    </sheetView>
  </sheetViews>
  <sheetFormatPr defaultColWidth="8.796875" defaultRowHeight="15"/>
  <cols>
    <col min="1" max="1" width="2.59765625" style="241" customWidth="1"/>
    <col min="2" max="101" width="0.8984375" style="144" customWidth="1"/>
    <col min="102" max="16384" width="9" style="144" customWidth="1"/>
  </cols>
  <sheetData>
    <row r="1" s="240" customFormat="1" ht="15" customHeight="1">
      <c r="A1" s="461" t="s">
        <v>414</v>
      </c>
    </row>
    <row r="2" spans="1:102" s="142" customFormat="1" ht="14.25">
      <c r="A2" s="240"/>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438"/>
    </row>
    <row r="3" spans="1:102" s="142" customFormat="1" ht="14.25">
      <c r="A3" s="240"/>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438"/>
    </row>
    <row r="4" spans="2:102" ht="30" customHeight="1">
      <c r="B4" s="146"/>
      <c r="C4" s="146"/>
      <c r="D4" s="146"/>
      <c r="E4" s="146"/>
      <c r="F4" s="146"/>
      <c r="G4" s="146"/>
      <c r="H4" s="146"/>
      <c r="I4" s="146"/>
      <c r="J4" s="146"/>
      <c r="K4" s="146"/>
      <c r="L4" s="1424" t="s">
        <v>456</v>
      </c>
      <c r="M4" s="1424"/>
      <c r="N4" s="1424"/>
      <c r="O4" s="1424"/>
      <c r="P4" s="1424"/>
      <c r="Q4" s="1424"/>
      <c r="R4" s="1424"/>
      <c r="S4" s="1424"/>
      <c r="T4" s="1424"/>
      <c r="U4" s="1424"/>
      <c r="V4" s="1424"/>
      <c r="W4" s="1424"/>
      <c r="X4" s="1424"/>
      <c r="Y4" s="1424"/>
      <c r="Z4" s="1424"/>
      <c r="AA4" s="1424"/>
      <c r="AB4" s="1424"/>
      <c r="AC4" s="1424"/>
      <c r="AD4" s="1424"/>
      <c r="AE4" s="1424"/>
      <c r="AF4" s="1424"/>
      <c r="AG4" s="1424"/>
      <c r="AH4" s="1424"/>
      <c r="AI4" s="1424"/>
      <c r="AJ4" s="1424"/>
      <c r="AK4" s="1424"/>
      <c r="AL4" s="1424"/>
      <c r="AM4" s="1424"/>
      <c r="AN4" s="1424"/>
      <c r="AO4" s="1424"/>
      <c r="AP4" s="1424"/>
      <c r="AQ4" s="1424"/>
      <c r="AR4" s="1424"/>
      <c r="AS4" s="1424"/>
      <c r="AT4" s="1424"/>
      <c r="AU4" s="1424"/>
      <c r="AV4" s="1424"/>
      <c r="AW4" s="1424"/>
      <c r="AX4" s="1424"/>
      <c r="AY4" s="1424"/>
      <c r="AZ4" s="1424"/>
      <c r="BA4" s="1424"/>
      <c r="BB4" s="1424"/>
      <c r="BC4" s="1424"/>
      <c r="BD4" s="1424"/>
      <c r="BE4" s="1424"/>
      <c r="BF4" s="1424"/>
      <c r="BG4" s="1424"/>
      <c r="BH4" s="1424"/>
      <c r="BI4" s="1424"/>
      <c r="BJ4" s="1424"/>
      <c r="BK4" s="1424"/>
      <c r="BL4" s="1424"/>
      <c r="BM4" s="1424"/>
      <c r="BN4" s="1424"/>
      <c r="BO4" s="1424"/>
      <c r="BP4" s="1424"/>
      <c r="BQ4" s="1424"/>
      <c r="BR4" s="1424"/>
      <c r="BS4" s="1424"/>
      <c r="BT4" s="1424"/>
      <c r="BU4" s="1424"/>
      <c r="BV4" s="1424"/>
      <c r="BW4" s="1424"/>
      <c r="BX4" s="1424"/>
      <c r="BY4" s="1424"/>
      <c r="BZ4" s="1424"/>
      <c r="CA4" s="1424"/>
      <c r="CB4" s="1424"/>
      <c r="CC4" s="1424"/>
      <c r="CD4" s="1424"/>
      <c r="CE4" s="1424"/>
      <c r="CF4" s="1424"/>
      <c r="CG4" s="1424"/>
      <c r="CH4" s="1424"/>
      <c r="CI4" s="1424"/>
      <c r="CJ4" s="1424"/>
      <c r="CK4" s="439"/>
      <c r="CL4" s="439"/>
      <c r="CM4" s="439"/>
      <c r="CN4" s="439"/>
      <c r="CO4" s="439"/>
      <c r="CP4" s="439"/>
      <c r="CQ4" s="439"/>
      <c r="CR4" s="148"/>
      <c r="CS4" s="148"/>
      <c r="CT4" s="148"/>
      <c r="CU4" s="148"/>
      <c r="CV4" s="148"/>
      <c r="CW4" s="148"/>
      <c r="CX4" s="440"/>
    </row>
    <row r="5" spans="1:102" s="142" customFormat="1" ht="14.25">
      <c r="A5" s="240"/>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438"/>
    </row>
    <row r="6" spans="1:102" s="142" customFormat="1" ht="14.25">
      <c r="A6" s="240"/>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438"/>
    </row>
    <row r="7" spans="1:102" s="142" customFormat="1" ht="15.75" customHeight="1">
      <c r="A7" s="240"/>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528" t="s">
        <v>602</v>
      </c>
      <c r="BS7" s="1528"/>
      <c r="BT7" s="1528"/>
      <c r="BU7" s="1528"/>
      <c r="BV7" s="1528"/>
      <c r="BW7" s="1528"/>
      <c r="BX7" s="1529"/>
      <c r="BY7" s="1529"/>
      <c r="BZ7" s="1529"/>
      <c r="CA7" s="1529"/>
      <c r="CB7" s="1529"/>
      <c r="CC7" s="1528" t="s">
        <v>26</v>
      </c>
      <c r="CD7" s="1528"/>
      <c r="CE7" s="1528"/>
      <c r="CF7" s="1529"/>
      <c r="CG7" s="1529"/>
      <c r="CH7" s="1529"/>
      <c r="CI7" s="1529"/>
      <c r="CJ7" s="1529"/>
      <c r="CK7" s="1528" t="s">
        <v>27</v>
      </c>
      <c r="CL7" s="1528"/>
      <c r="CM7" s="1528"/>
      <c r="CN7" s="1529"/>
      <c r="CO7" s="1529"/>
      <c r="CP7" s="1529"/>
      <c r="CQ7" s="1529"/>
      <c r="CR7" s="1529"/>
      <c r="CS7" s="1528" t="s">
        <v>28</v>
      </c>
      <c r="CT7" s="1528"/>
      <c r="CU7" s="1528"/>
      <c r="CV7" s="143"/>
      <c r="CW7" s="143"/>
      <c r="CX7" s="438"/>
    </row>
    <row r="8" spans="1:102" s="142" customFormat="1" ht="15.75" customHeight="1">
      <c r="A8" s="240"/>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47"/>
      <c r="CF8" s="47"/>
      <c r="CG8" s="47"/>
      <c r="CH8" s="47"/>
      <c r="CI8" s="47"/>
      <c r="CJ8" s="47"/>
      <c r="CK8" s="47"/>
      <c r="CL8" s="47"/>
      <c r="CM8" s="47"/>
      <c r="CN8" s="47"/>
      <c r="CO8" s="47"/>
      <c r="CP8" s="47"/>
      <c r="CQ8" s="47"/>
      <c r="CR8" s="47"/>
      <c r="CS8" s="47"/>
      <c r="CT8" s="47"/>
      <c r="CU8" s="47"/>
      <c r="CV8" s="143"/>
      <c r="CW8" s="143"/>
      <c r="CX8" s="438"/>
    </row>
    <row r="9" spans="1:102" s="142" customFormat="1" ht="15.75" customHeight="1">
      <c r="A9" s="240"/>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438"/>
    </row>
    <row r="10" spans="1:102" s="142" customFormat="1" ht="15.75" customHeight="1">
      <c r="A10" s="240"/>
      <c r="B10" s="143"/>
      <c r="C10" s="143"/>
      <c r="D10" s="47"/>
      <c r="E10" s="47"/>
      <c r="F10" s="369" t="s">
        <v>660</v>
      </c>
      <c r="G10" s="369"/>
      <c r="H10" s="369"/>
      <c r="I10" s="369"/>
      <c r="J10" s="369"/>
      <c r="K10" s="369"/>
      <c r="L10" s="369"/>
      <c r="M10" s="369"/>
      <c r="N10" s="369"/>
      <c r="O10" s="369"/>
      <c r="P10" s="369"/>
      <c r="Q10" s="369"/>
      <c r="R10" s="369"/>
      <c r="S10" s="369"/>
      <c r="T10" s="369"/>
      <c r="U10" s="369"/>
      <c r="V10" s="369"/>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438"/>
    </row>
    <row r="11" spans="1:102" s="142" customFormat="1" ht="15.75" customHeight="1">
      <c r="A11" s="240"/>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438"/>
    </row>
    <row r="12" spans="1:102" s="142" customFormat="1" ht="15.75" customHeight="1">
      <c r="A12" s="240"/>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438"/>
    </row>
    <row r="13" spans="1:102" s="142" customFormat="1" ht="15.75" customHeight="1">
      <c r="A13" s="240"/>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369"/>
      <c r="AR13" s="369"/>
      <c r="AS13" s="369"/>
      <c r="AT13" s="369"/>
      <c r="AU13" s="369"/>
      <c r="AV13" s="1421" t="s">
        <v>615</v>
      </c>
      <c r="AW13" s="1421"/>
      <c r="AX13" s="1421"/>
      <c r="AY13" s="1421"/>
      <c r="AZ13" s="1421"/>
      <c r="BA13" s="1421"/>
      <c r="BB13" s="1421"/>
      <c r="BC13" s="1421"/>
      <c r="BD13" s="1421"/>
      <c r="BE13" s="1421"/>
      <c r="BF13" s="1421"/>
      <c r="BG13" s="1421"/>
      <c r="BH13" s="1421"/>
      <c r="BI13" s="143"/>
      <c r="BJ13" s="1360" t="str">
        <f>IF('共通事項入力Sheet'!J4="","",'共通事項入力Sheet'!J4)</f>
        <v>厚木市中町３-17-17</v>
      </c>
      <c r="BK13" s="1360"/>
      <c r="BL13" s="1360"/>
      <c r="BM13" s="1360"/>
      <c r="BN13" s="1360"/>
      <c r="BO13" s="1360"/>
      <c r="BP13" s="1360"/>
      <c r="BQ13" s="1360"/>
      <c r="BR13" s="1360"/>
      <c r="BS13" s="1360"/>
      <c r="BT13" s="1360"/>
      <c r="BU13" s="1360"/>
      <c r="BV13" s="1360"/>
      <c r="BW13" s="1360"/>
      <c r="BX13" s="1360"/>
      <c r="BY13" s="1360"/>
      <c r="BZ13" s="1360"/>
      <c r="CA13" s="1360"/>
      <c r="CB13" s="1360"/>
      <c r="CC13" s="1360"/>
      <c r="CD13" s="1360"/>
      <c r="CE13" s="1360"/>
      <c r="CF13" s="1360"/>
      <c r="CG13" s="1360"/>
      <c r="CH13" s="1360"/>
      <c r="CI13" s="1360"/>
      <c r="CJ13" s="1360"/>
      <c r="CK13" s="1360"/>
      <c r="CL13" s="1360"/>
      <c r="CM13" s="1360"/>
      <c r="CN13" s="1360"/>
      <c r="CO13" s="1360"/>
      <c r="CP13" s="1360"/>
      <c r="CQ13" s="1360"/>
      <c r="CR13" s="143"/>
      <c r="CS13" s="143"/>
      <c r="CT13" s="143"/>
      <c r="CU13" s="143"/>
      <c r="CV13" s="143"/>
      <c r="CW13" s="143"/>
      <c r="CX13" s="438"/>
    </row>
    <row r="14" spans="1:102" s="142" customFormat="1" ht="4.5" customHeight="1">
      <c r="A14" s="240"/>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441"/>
      <c r="AR14" s="441"/>
      <c r="AS14" s="441"/>
      <c r="AT14" s="441"/>
      <c r="AU14" s="441"/>
      <c r="AV14" s="441"/>
      <c r="AW14" s="441"/>
      <c r="AX14" s="441"/>
      <c r="AY14" s="441"/>
      <c r="AZ14" s="601"/>
      <c r="BA14" s="601"/>
      <c r="BB14" s="601"/>
      <c r="BC14" s="601"/>
      <c r="BD14" s="601"/>
      <c r="BE14" s="601"/>
      <c r="BF14" s="601"/>
      <c r="BG14" s="601"/>
      <c r="BH14" s="601"/>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438"/>
    </row>
    <row r="15" spans="1:102" s="142" customFormat="1" ht="15.75" customHeight="1">
      <c r="A15" s="240"/>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441"/>
      <c r="AR15" s="441"/>
      <c r="AS15" s="441"/>
      <c r="AT15" s="441"/>
      <c r="AU15" s="441"/>
      <c r="AV15" s="441"/>
      <c r="AW15" s="441"/>
      <c r="AX15" s="441"/>
      <c r="AY15" s="441"/>
      <c r="AZ15" s="441"/>
      <c r="BA15" s="601"/>
      <c r="BB15" s="441"/>
      <c r="BC15" s="441"/>
      <c r="BD15" s="441"/>
      <c r="BE15" s="441"/>
      <c r="BF15" s="441"/>
      <c r="BG15" s="441"/>
      <c r="BH15" s="441"/>
      <c r="BI15" s="143"/>
      <c r="BJ15" s="1360" t="str">
        <f>IF('共通事項入力Sheet'!J5="","",'共通事項入力Sheet'!J5)</f>
        <v>厚木市役所　第２庁舎</v>
      </c>
      <c r="BK15" s="1360"/>
      <c r="BL15" s="1360"/>
      <c r="BM15" s="1360"/>
      <c r="BN15" s="1360"/>
      <c r="BO15" s="1360"/>
      <c r="BP15" s="1360"/>
      <c r="BQ15" s="1360"/>
      <c r="BR15" s="1360"/>
      <c r="BS15" s="1360"/>
      <c r="BT15" s="1360"/>
      <c r="BU15" s="1360"/>
      <c r="BV15" s="1360"/>
      <c r="BW15" s="1360"/>
      <c r="BX15" s="1360"/>
      <c r="BY15" s="1360"/>
      <c r="BZ15" s="1360"/>
      <c r="CA15" s="1360"/>
      <c r="CB15" s="1360"/>
      <c r="CC15" s="1360"/>
      <c r="CD15" s="1360"/>
      <c r="CE15" s="1360"/>
      <c r="CF15" s="1360"/>
      <c r="CG15" s="1360"/>
      <c r="CH15" s="1360"/>
      <c r="CI15" s="1360"/>
      <c r="CJ15" s="1360"/>
      <c r="CK15" s="1360"/>
      <c r="CL15" s="1360"/>
      <c r="CM15" s="1360"/>
      <c r="CN15" s="1360"/>
      <c r="CO15" s="1360"/>
      <c r="CP15" s="1360"/>
      <c r="CQ15" s="1360"/>
      <c r="CR15" s="143"/>
      <c r="CS15" s="143"/>
      <c r="CT15" s="143"/>
      <c r="CU15" s="143"/>
      <c r="CV15" s="143"/>
      <c r="CW15" s="143"/>
      <c r="CX15" s="438"/>
    </row>
    <row r="16" spans="1:102" s="142" customFormat="1" ht="4.5" customHeight="1">
      <c r="A16" s="240"/>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441"/>
      <c r="AR16" s="441"/>
      <c r="AS16" s="441"/>
      <c r="AT16" s="441"/>
      <c r="AU16" s="441"/>
      <c r="AV16" s="441"/>
      <c r="AW16" s="441"/>
      <c r="AX16" s="441"/>
      <c r="AY16" s="441"/>
      <c r="AZ16" s="441"/>
      <c r="BA16" s="441"/>
      <c r="BB16" s="601"/>
      <c r="BC16" s="601"/>
      <c r="BD16" s="601"/>
      <c r="BE16" s="601"/>
      <c r="BF16" s="601"/>
      <c r="BG16" s="601"/>
      <c r="BH16" s="601"/>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438"/>
    </row>
    <row r="17" spans="1:102" s="142" customFormat="1" ht="15.75" customHeight="1">
      <c r="A17" s="240"/>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47"/>
      <c r="AQ17" s="369"/>
      <c r="AR17" s="369"/>
      <c r="AS17" s="369"/>
      <c r="AT17" s="369"/>
      <c r="AU17" s="369"/>
      <c r="AV17" s="1421" t="s">
        <v>661</v>
      </c>
      <c r="AW17" s="1421"/>
      <c r="AX17" s="1421"/>
      <c r="AY17" s="1421"/>
      <c r="AZ17" s="1421"/>
      <c r="BA17" s="1421"/>
      <c r="BB17" s="1421"/>
      <c r="BC17" s="1421"/>
      <c r="BD17" s="1421"/>
      <c r="BE17" s="1421"/>
      <c r="BF17" s="1421"/>
      <c r="BG17" s="1421"/>
      <c r="BH17" s="1421"/>
      <c r="BI17" s="143"/>
      <c r="BJ17" s="1360" t="str">
        <f>IF('共通事項入力Sheet'!J6="","",'共通事項入力Sheet'!J6)</f>
        <v>株式会社　厚 木 建 設</v>
      </c>
      <c r="BK17" s="1360"/>
      <c r="BL17" s="1360"/>
      <c r="BM17" s="1360"/>
      <c r="BN17" s="1360"/>
      <c r="BO17" s="1360"/>
      <c r="BP17" s="1360"/>
      <c r="BQ17" s="1360"/>
      <c r="BR17" s="1360"/>
      <c r="BS17" s="1360"/>
      <c r="BT17" s="1360"/>
      <c r="BU17" s="1360"/>
      <c r="BV17" s="1360"/>
      <c r="BW17" s="1360"/>
      <c r="BX17" s="1360"/>
      <c r="BY17" s="1360"/>
      <c r="BZ17" s="1360"/>
      <c r="CA17" s="1360"/>
      <c r="CB17" s="1360"/>
      <c r="CC17" s="1360"/>
      <c r="CD17" s="1360"/>
      <c r="CE17" s="1360"/>
      <c r="CF17" s="1360"/>
      <c r="CG17" s="1360"/>
      <c r="CH17" s="1360"/>
      <c r="CI17" s="1360"/>
      <c r="CJ17" s="1360"/>
      <c r="CK17" s="1360"/>
      <c r="CL17" s="1360"/>
      <c r="CM17" s="1360"/>
      <c r="CN17" s="1360"/>
      <c r="CO17" s="1360"/>
      <c r="CP17" s="1360"/>
      <c r="CQ17" s="1360"/>
      <c r="CR17" s="143"/>
      <c r="CS17" s="143"/>
      <c r="CT17" s="143"/>
      <c r="CU17" s="143"/>
      <c r="CV17" s="143"/>
      <c r="CW17" s="143"/>
      <c r="CX17" s="438"/>
    </row>
    <row r="18" spans="1:102" s="142" customFormat="1" ht="4.5" customHeight="1">
      <c r="A18" s="240"/>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47"/>
      <c r="AP18" s="47"/>
      <c r="AQ18" s="441"/>
      <c r="AR18" s="441"/>
      <c r="AS18" s="441"/>
      <c r="AT18" s="441"/>
      <c r="AU18" s="441"/>
      <c r="AV18" s="441"/>
      <c r="AW18" s="441"/>
      <c r="AX18" s="441"/>
      <c r="AY18" s="441"/>
      <c r="AZ18" s="441"/>
      <c r="BA18" s="441"/>
      <c r="BB18" s="441"/>
      <c r="BC18" s="441"/>
      <c r="BD18" s="441"/>
      <c r="BE18" s="441"/>
      <c r="BF18" s="441"/>
      <c r="BG18" s="441"/>
      <c r="BH18" s="441"/>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438"/>
    </row>
    <row r="19" spans="1:102" s="142" customFormat="1" ht="15.75" customHeight="1">
      <c r="A19" s="240"/>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47"/>
      <c r="AP19" s="47"/>
      <c r="AQ19" s="369"/>
      <c r="AR19" s="369"/>
      <c r="AS19" s="369"/>
      <c r="AT19" s="369"/>
      <c r="AU19" s="369"/>
      <c r="AV19" s="1421" t="s">
        <v>662</v>
      </c>
      <c r="AW19" s="1421"/>
      <c r="AX19" s="1421"/>
      <c r="AY19" s="1421"/>
      <c r="AZ19" s="1421"/>
      <c r="BA19" s="1421"/>
      <c r="BB19" s="1421"/>
      <c r="BC19" s="1421"/>
      <c r="BD19" s="1421"/>
      <c r="BE19" s="1421"/>
      <c r="BF19" s="1421"/>
      <c r="BG19" s="1421"/>
      <c r="BH19" s="1421"/>
      <c r="BI19" s="143"/>
      <c r="BJ19" s="1360" t="str">
        <f>IF('共通事項入力Sheet'!J7="","",'共通事項入力Sheet'!J7)</f>
        <v>代表取締役　厚 木 一 郎</v>
      </c>
      <c r="BK19" s="1360"/>
      <c r="BL19" s="1360"/>
      <c r="BM19" s="1360"/>
      <c r="BN19" s="1360"/>
      <c r="BO19" s="1360"/>
      <c r="BP19" s="1360"/>
      <c r="BQ19" s="1360"/>
      <c r="BR19" s="1360"/>
      <c r="BS19" s="1360"/>
      <c r="BT19" s="1360"/>
      <c r="BU19" s="1360"/>
      <c r="BV19" s="1360"/>
      <c r="BW19" s="1360"/>
      <c r="BX19" s="1360"/>
      <c r="BY19" s="1360"/>
      <c r="BZ19" s="1360"/>
      <c r="CA19" s="1360"/>
      <c r="CB19" s="1360"/>
      <c r="CC19" s="1360"/>
      <c r="CD19" s="1360"/>
      <c r="CE19" s="1360"/>
      <c r="CF19" s="1360"/>
      <c r="CG19" s="1360"/>
      <c r="CH19" s="1360"/>
      <c r="CI19" s="1360"/>
      <c r="CJ19" s="1360"/>
      <c r="CK19" s="1360"/>
      <c r="CL19" s="1360"/>
      <c r="CM19" s="1360"/>
      <c r="CN19" s="1360"/>
      <c r="CO19" s="1360"/>
      <c r="CP19" s="1360"/>
      <c r="CQ19" s="1360"/>
      <c r="CR19" s="143"/>
      <c r="CS19" s="1528"/>
      <c r="CT19" s="1528"/>
      <c r="CU19" s="1528"/>
      <c r="CV19" s="143"/>
      <c r="CW19" s="143"/>
      <c r="CX19" s="438"/>
    </row>
    <row r="20" spans="1:102" s="142" customFormat="1" ht="4.5" customHeight="1">
      <c r="A20" s="240"/>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441"/>
      <c r="AR20" s="441"/>
      <c r="AS20" s="441"/>
      <c r="AT20" s="441"/>
      <c r="AU20" s="441"/>
      <c r="AV20" s="441"/>
      <c r="AW20" s="441"/>
      <c r="AX20" s="441"/>
      <c r="AY20" s="441"/>
      <c r="AZ20" s="441"/>
      <c r="BA20" s="441"/>
      <c r="BB20" s="441"/>
      <c r="BC20" s="441"/>
      <c r="BD20" s="441"/>
      <c r="BE20" s="441"/>
      <c r="BF20" s="441"/>
      <c r="BG20" s="441"/>
      <c r="BH20" s="441"/>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438"/>
    </row>
    <row r="21" spans="1:102" s="142" customFormat="1" ht="15.75" customHeight="1">
      <c r="A21" s="240"/>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369"/>
      <c r="AR21" s="369"/>
      <c r="AS21" s="369"/>
      <c r="AT21" s="369"/>
      <c r="AU21" s="369"/>
      <c r="AV21" s="1421" t="s">
        <v>449</v>
      </c>
      <c r="AW21" s="1421"/>
      <c r="AX21" s="1421"/>
      <c r="AY21" s="1421"/>
      <c r="AZ21" s="1421"/>
      <c r="BA21" s="1421"/>
      <c r="BB21" s="1421"/>
      <c r="BC21" s="1421"/>
      <c r="BD21" s="1421"/>
      <c r="BE21" s="1421"/>
      <c r="BF21" s="1421"/>
      <c r="BG21" s="1421"/>
      <c r="BH21" s="1421"/>
      <c r="BI21" s="143"/>
      <c r="BJ21" s="1360" t="str">
        <f>IF('共通事項入力Sheet'!J33="","",'共通事項入力Sheet'!J32)</f>
        <v>厚 木 二 郎</v>
      </c>
      <c r="BK21" s="1360"/>
      <c r="BL21" s="1360"/>
      <c r="BM21" s="1360"/>
      <c r="BN21" s="1360"/>
      <c r="BO21" s="1360"/>
      <c r="BP21" s="1360"/>
      <c r="BQ21" s="1360"/>
      <c r="BR21" s="1360"/>
      <c r="BS21" s="1360"/>
      <c r="BT21" s="1360"/>
      <c r="BU21" s="1360"/>
      <c r="BV21" s="1360"/>
      <c r="BW21" s="1360"/>
      <c r="BX21" s="1360"/>
      <c r="BY21" s="1360"/>
      <c r="BZ21" s="1360"/>
      <c r="CA21" s="1360"/>
      <c r="CB21" s="1360"/>
      <c r="CC21" s="1360"/>
      <c r="CD21" s="1360"/>
      <c r="CE21" s="1360"/>
      <c r="CF21" s="1360"/>
      <c r="CG21" s="1360"/>
      <c r="CH21" s="1360"/>
      <c r="CI21" s="1360"/>
      <c r="CJ21" s="1360"/>
      <c r="CK21" s="1360"/>
      <c r="CL21" s="1360"/>
      <c r="CM21" s="143"/>
      <c r="CN21" s="143"/>
      <c r="CO21" s="143"/>
      <c r="CP21" s="143"/>
      <c r="CQ21" s="143"/>
      <c r="CR21" s="143"/>
      <c r="CS21" s="143"/>
      <c r="CT21" s="143"/>
      <c r="CU21" s="143"/>
      <c r="CV21" s="143"/>
      <c r="CW21" s="143"/>
      <c r="CX21" s="438"/>
    </row>
    <row r="22" spans="1:102" s="142" customFormat="1" ht="15.75" customHeight="1">
      <c r="A22" s="240"/>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438"/>
    </row>
    <row r="23" spans="1:102" s="142" customFormat="1" ht="15.75" customHeight="1">
      <c r="A23" s="240"/>
      <c r="B23" s="143"/>
      <c r="C23" s="1528" t="s">
        <v>89</v>
      </c>
      <c r="D23" s="1528"/>
      <c r="E23" s="1528"/>
      <c r="F23" s="1528"/>
      <c r="G23" s="1528"/>
      <c r="H23" s="1528"/>
      <c r="I23" s="1528"/>
      <c r="J23" s="1528"/>
      <c r="K23" s="1528"/>
      <c r="L23" s="1528"/>
      <c r="M23" s="1528"/>
      <c r="N23" s="1528"/>
      <c r="O23" s="1528"/>
      <c r="P23" s="1528"/>
      <c r="Q23" s="1528"/>
      <c r="R23" s="1528"/>
      <c r="S23" s="1528"/>
      <c r="T23" s="1528"/>
      <c r="U23" s="1528"/>
      <c r="V23" s="1528"/>
      <c r="W23" s="1528"/>
      <c r="X23" s="1528"/>
      <c r="Y23" s="1528"/>
      <c r="Z23" s="1528"/>
      <c r="AA23" s="1528"/>
      <c r="AB23" s="1528"/>
      <c r="AC23" s="1528"/>
      <c r="AD23" s="1528"/>
      <c r="AE23" s="1528"/>
      <c r="AF23" s="1528"/>
      <c r="AG23" s="1528"/>
      <c r="AH23" s="1528"/>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438"/>
    </row>
    <row r="24" spans="1:102" s="142" customFormat="1" ht="15.75" customHeight="1">
      <c r="A24" s="240"/>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438"/>
    </row>
    <row r="25" spans="1:102" s="142" customFormat="1" ht="15.75" customHeight="1">
      <c r="A25" s="240"/>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438"/>
    </row>
    <row r="26" spans="1:102" s="142" customFormat="1" ht="14.25" customHeight="1">
      <c r="A26" s="240"/>
      <c r="B26" s="143"/>
      <c r="C26" s="1532" t="s">
        <v>50</v>
      </c>
      <c r="D26" s="1532"/>
      <c r="E26" s="1532"/>
      <c r="F26" s="47"/>
      <c r="G26" s="1528" t="s">
        <v>450</v>
      </c>
      <c r="H26" s="1528"/>
      <c r="I26" s="1528"/>
      <c r="J26" s="1528"/>
      <c r="K26" s="1528"/>
      <c r="L26" s="1528"/>
      <c r="M26" s="1528"/>
      <c r="N26" s="1528"/>
      <c r="O26" s="1528"/>
      <c r="P26" s="1528"/>
      <c r="Q26" s="1528"/>
      <c r="R26" s="1528"/>
      <c r="S26" s="1528"/>
      <c r="T26" s="1528"/>
      <c r="U26" s="1528"/>
      <c r="V26" s="1528"/>
      <c r="W26" s="1528"/>
      <c r="X26" s="1528"/>
      <c r="Y26" s="369"/>
      <c r="Z26" s="369"/>
      <c r="AA26" s="369"/>
      <c r="AB26" s="369"/>
      <c r="AC26" s="369"/>
      <c r="AD26" s="369"/>
      <c r="AE26" s="369"/>
      <c r="AF26" s="143"/>
      <c r="AG26" s="47"/>
      <c r="AH26" s="1360" t="str">
        <f>'共通事項入力Sheet'!J9</f>
        <v>厚木市庁舎改修工事</v>
      </c>
      <c r="AI26" s="1360"/>
      <c r="AJ26" s="1360"/>
      <c r="AK26" s="1360"/>
      <c r="AL26" s="1360"/>
      <c r="AM26" s="1360"/>
      <c r="AN26" s="1360"/>
      <c r="AO26" s="1360"/>
      <c r="AP26" s="1360"/>
      <c r="AQ26" s="1360"/>
      <c r="AR26" s="1360"/>
      <c r="AS26" s="1360"/>
      <c r="AT26" s="1360"/>
      <c r="AU26" s="1360"/>
      <c r="AV26" s="1360"/>
      <c r="AW26" s="1360"/>
      <c r="AX26" s="1360"/>
      <c r="AY26" s="1360"/>
      <c r="AZ26" s="1360"/>
      <c r="BA26" s="1360"/>
      <c r="BB26" s="1360"/>
      <c r="BC26" s="1360"/>
      <c r="BD26" s="1360"/>
      <c r="BE26" s="1360"/>
      <c r="BF26" s="1360"/>
      <c r="BG26" s="1360"/>
      <c r="BH26" s="1360"/>
      <c r="BI26" s="1360"/>
      <c r="BJ26" s="1360"/>
      <c r="BK26" s="1360"/>
      <c r="BL26" s="1360"/>
      <c r="BM26" s="1360"/>
      <c r="BN26" s="1360"/>
      <c r="BO26" s="1360"/>
      <c r="BP26" s="1360"/>
      <c r="BQ26" s="1360"/>
      <c r="BR26" s="1360"/>
      <c r="BS26" s="1360"/>
      <c r="BT26" s="1360"/>
      <c r="BU26" s="1360"/>
      <c r="BV26" s="1360"/>
      <c r="BW26" s="1360"/>
      <c r="BX26" s="1360"/>
      <c r="BY26" s="1360"/>
      <c r="BZ26" s="1360"/>
      <c r="CA26" s="1360"/>
      <c r="CB26" s="1360"/>
      <c r="CC26" s="1360"/>
      <c r="CD26" s="1360"/>
      <c r="CE26" s="1360"/>
      <c r="CF26" s="1360"/>
      <c r="CG26" s="1360"/>
      <c r="CH26" s="1360"/>
      <c r="CI26" s="1360"/>
      <c r="CJ26" s="1360"/>
      <c r="CK26" s="1360"/>
      <c r="CL26" s="1360"/>
      <c r="CM26" s="1360"/>
      <c r="CN26" s="1360"/>
      <c r="CO26" s="1360"/>
      <c r="CP26" s="1360"/>
      <c r="CQ26" s="1360"/>
      <c r="CR26" s="1360"/>
      <c r="CS26" s="1360"/>
      <c r="CT26" s="1360"/>
      <c r="CU26" s="1360"/>
      <c r="CV26" s="1360"/>
      <c r="CW26" s="47"/>
      <c r="CX26" s="438"/>
    </row>
    <row r="27" spans="1:102" s="142" customFormat="1" ht="14.25" customHeight="1">
      <c r="A27" s="240"/>
      <c r="B27" s="143"/>
      <c r="C27" s="1532"/>
      <c r="D27" s="1532"/>
      <c r="E27" s="1532"/>
      <c r="F27" s="47"/>
      <c r="G27" s="1528"/>
      <c r="H27" s="1528"/>
      <c r="I27" s="1528"/>
      <c r="J27" s="1528"/>
      <c r="K27" s="1528"/>
      <c r="L27" s="1528"/>
      <c r="M27" s="1528"/>
      <c r="N27" s="1528"/>
      <c r="O27" s="1528"/>
      <c r="P27" s="1528"/>
      <c r="Q27" s="1528"/>
      <c r="R27" s="1528"/>
      <c r="S27" s="1528"/>
      <c r="T27" s="1528"/>
      <c r="U27" s="1528"/>
      <c r="V27" s="1528"/>
      <c r="W27" s="1528"/>
      <c r="X27" s="1528"/>
      <c r="Y27" s="369"/>
      <c r="Z27" s="369"/>
      <c r="AA27" s="369"/>
      <c r="AB27" s="369"/>
      <c r="AC27" s="369"/>
      <c r="AD27" s="369"/>
      <c r="AE27" s="369"/>
      <c r="AF27" s="143"/>
      <c r="AG27" s="47"/>
      <c r="AH27" s="1360"/>
      <c r="AI27" s="1360"/>
      <c r="AJ27" s="1360"/>
      <c r="AK27" s="1360"/>
      <c r="AL27" s="1360"/>
      <c r="AM27" s="1360"/>
      <c r="AN27" s="1360"/>
      <c r="AO27" s="1360"/>
      <c r="AP27" s="1360"/>
      <c r="AQ27" s="1360"/>
      <c r="AR27" s="1360"/>
      <c r="AS27" s="1360"/>
      <c r="AT27" s="1360"/>
      <c r="AU27" s="1360"/>
      <c r="AV27" s="1360"/>
      <c r="AW27" s="1360"/>
      <c r="AX27" s="1360"/>
      <c r="AY27" s="1360"/>
      <c r="AZ27" s="1360"/>
      <c r="BA27" s="1360"/>
      <c r="BB27" s="1360"/>
      <c r="BC27" s="1360"/>
      <c r="BD27" s="1360"/>
      <c r="BE27" s="1360"/>
      <c r="BF27" s="1360"/>
      <c r="BG27" s="1360"/>
      <c r="BH27" s="1360"/>
      <c r="BI27" s="1360"/>
      <c r="BJ27" s="1360"/>
      <c r="BK27" s="1360"/>
      <c r="BL27" s="1360"/>
      <c r="BM27" s="1360"/>
      <c r="BN27" s="1360"/>
      <c r="BO27" s="1360"/>
      <c r="BP27" s="1360"/>
      <c r="BQ27" s="1360"/>
      <c r="BR27" s="1360"/>
      <c r="BS27" s="1360"/>
      <c r="BT27" s="1360"/>
      <c r="BU27" s="1360"/>
      <c r="BV27" s="1360"/>
      <c r="BW27" s="1360"/>
      <c r="BX27" s="1360"/>
      <c r="BY27" s="1360"/>
      <c r="BZ27" s="1360"/>
      <c r="CA27" s="1360"/>
      <c r="CB27" s="1360"/>
      <c r="CC27" s="1360"/>
      <c r="CD27" s="1360"/>
      <c r="CE27" s="1360"/>
      <c r="CF27" s="1360"/>
      <c r="CG27" s="1360"/>
      <c r="CH27" s="1360"/>
      <c r="CI27" s="1360"/>
      <c r="CJ27" s="1360"/>
      <c r="CK27" s="1360"/>
      <c r="CL27" s="1360"/>
      <c r="CM27" s="1360"/>
      <c r="CN27" s="1360"/>
      <c r="CO27" s="1360"/>
      <c r="CP27" s="1360"/>
      <c r="CQ27" s="1360"/>
      <c r="CR27" s="1360"/>
      <c r="CS27" s="1360"/>
      <c r="CT27" s="1360"/>
      <c r="CU27" s="1360"/>
      <c r="CV27" s="1360"/>
      <c r="CW27" s="47"/>
      <c r="CX27" s="438"/>
    </row>
    <row r="28" spans="1:102" s="142" customFormat="1" ht="14.25" customHeight="1">
      <c r="A28" s="240"/>
      <c r="B28" s="143"/>
      <c r="C28" s="430"/>
      <c r="D28" s="430"/>
      <c r="E28" s="430"/>
      <c r="F28" s="47"/>
      <c r="G28" s="431"/>
      <c r="H28" s="431"/>
      <c r="I28" s="431"/>
      <c r="J28" s="431"/>
      <c r="K28" s="431"/>
      <c r="L28" s="431"/>
      <c r="M28" s="431"/>
      <c r="N28" s="431"/>
      <c r="O28" s="431"/>
      <c r="P28" s="431"/>
      <c r="Q28" s="431"/>
      <c r="R28" s="431"/>
      <c r="S28" s="431"/>
      <c r="T28" s="431"/>
      <c r="U28" s="431"/>
      <c r="V28" s="431"/>
      <c r="W28" s="431"/>
      <c r="X28" s="431"/>
      <c r="Y28" s="369"/>
      <c r="Z28" s="369"/>
      <c r="AA28" s="369"/>
      <c r="AB28" s="369"/>
      <c r="AC28" s="369"/>
      <c r="AD28" s="369"/>
      <c r="AE28" s="369"/>
      <c r="AF28" s="143"/>
      <c r="AG28" s="47"/>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441"/>
      <c r="BS28" s="441"/>
      <c r="BT28" s="441"/>
      <c r="BU28" s="441"/>
      <c r="BV28" s="441"/>
      <c r="BW28" s="441"/>
      <c r="BX28" s="441"/>
      <c r="BY28" s="441"/>
      <c r="BZ28" s="441"/>
      <c r="CA28" s="441"/>
      <c r="CB28" s="441"/>
      <c r="CC28" s="441"/>
      <c r="CD28" s="441"/>
      <c r="CE28" s="441"/>
      <c r="CF28" s="441"/>
      <c r="CG28" s="441"/>
      <c r="CH28" s="441"/>
      <c r="CI28" s="441"/>
      <c r="CJ28" s="441"/>
      <c r="CK28" s="441"/>
      <c r="CL28" s="441"/>
      <c r="CM28" s="441"/>
      <c r="CN28" s="441"/>
      <c r="CO28" s="441"/>
      <c r="CP28" s="441"/>
      <c r="CQ28" s="441"/>
      <c r="CR28" s="441"/>
      <c r="CS28" s="441"/>
      <c r="CT28" s="441"/>
      <c r="CU28" s="441"/>
      <c r="CV28" s="441"/>
      <c r="CW28" s="47"/>
      <c r="CX28" s="438"/>
    </row>
    <row r="29" spans="1:102" s="142" customFormat="1" ht="14.25" customHeight="1">
      <c r="A29" s="240"/>
      <c r="B29" s="143"/>
      <c r="C29" s="1532" t="s">
        <v>51</v>
      </c>
      <c r="D29" s="1532"/>
      <c r="E29" s="1532"/>
      <c r="F29" s="47"/>
      <c r="G29" s="1528" t="s">
        <v>451</v>
      </c>
      <c r="H29" s="1528"/>
      <c r="I29" s="1528"/>
      <c r="J29" s="1528"/>
      <c r="K29" s="1528"/>
      <c r="L29" s="1528"/>
      <c r="M29" s="1528"/>
      <c r="N29" s="1528"/>
      <c r="O29" s="1528"/>
      <c r="P29" s="1528"/>
      <c r="Q29" s="1528"/>
      <c r="R29" s="1528"/>
      <c r="S29" s="1528"/>
      <c r="T29" s="1528"/>
      <c r="U29" s="1528"/>
      <c r="V29" s="1528"/>
      <c r="W29" s="1528"/>
      <c r="X29" s="1528"/>
      <c r="Y29" s="369"/>
      <c r="Z29" s="369"/>
      <c r="AA29" s="369"/>
      <c r="AB29" s="369"/>
      <c r="AC29" s="369"/>
      <c r="AD29" s="369"/>
      <c r="AE29" s="369"/>
      <c r="AF29" s="143"/>
      <c r="AG29" s="47"/>
      <c r="AH29" s="1464" t="s">
        <v>452</v>
      </c>
      <c r="AI29" s="1464"/>
      <c r="AJ29" s="1464"/>
      <c r="AK29" s="1464"/>
      <c r="AL29" s="1464"/>
      <c r="AM29" s="1464"/>
      <c r="AN29" s="1464"/>
      <c r="AO29" s="1464"/>
      <c r="AP29" s="431"/>
      <c r="AQ29" s="1369" t="str">
        <f>'共通事項入力Sheet'!L11</f>
        <v>中町３－17－17</v>
      </c>
      <c r="AR29" s="1369"/>
      <c r="AS29" s="1369"/>
      <c r="AT29" s="1369"/>
      <c r="AU29" s="1369"/>
      <c r="AV29" s="1369"/>
      <c r="AW29" s="1369"/>
      <c r="AX29" s="1369"/>
      <c r="AY29" s="1369"/>
      <c r="AZ29" s="1369"/>
      <c r="BA29" s="1369"/>
      <c r="BB29" s="1369"/>
      <c r="BC29" s="1369"/>
      <c r="BD29" s="1369"/>
      <c r="BE29" s="1369"/>
      <c r="BF29" s="1369"/>
      <c r="BG29" s="1369"/>
      <c r="BH29" s="1369"/>
      <c r="BI29" s="1369"/>
      <c r="BJ29" s="1369"/>
      <c r="BK29" s="1369"/>
      <c r="BL29" s="1369"/>
      <c r="BM29" s="1369"/>
      <c r="BN29" s="1369"/>
      <c r="BO29" s="1369"/>
      <c r="BP29" s="1369"/>
      <c r="BQ29" s="1369"/>
      <c r="BR29" s="1369"/>
      <c r="BS29" s="1369"/>
      <c r="BT29" s="1369"/>
      <c r="BU29" s="1369"/>
      <c r="BV29" s="1369"/>
      <c r="BW29" s="1369"/>
      <c r="BX29" s="1369"/>
      <c r="BY29" s="1369"/>
      <c r="BZ29" s="1369"/>
      <c r="CA29" s="1369"/>
      <c r="CB29" s="1369"/>
      <c r="CC29" s="1369"/>
      <c r="CD29" s="1369"/>
      <c r="CE29" s="1369"/>
      <c r="CF29" s="1369"/>
      <c r="CG29" s="1369"/>
      <c r="CH29" s="1369"/>
      <c r="CI29" s="1369"/>
      <c r="CJ29" s="1369"/>
      <c r="CK29" s="1369"/>
      <c r="CL29" s="1369"/>
      <c r="CM29" s="1369"/>
      <c r="CN29" s="1369"/>
      <c r="CO29" s="1369"/>
      <c r="CP29" s="1369"/>
      <c r="CQ29" s="1369"/>
      <c r="CR29" s="1369"/>
      <c r="CS29" s="1369"/>
      <c r="CT29" s="1369"/>
      <c r="CU29" s="1369"/>
      <c r="CV29" s="1369"/>
      <c r="CW29" s="47"/>
      <c r="CX29" s="438"/>
    </row>
    <row r="30" spans="1:102" s="142" customFormat="1" ht="14.25" customHeight="1">
      <c r="A30" s="240"/>
      <c r="B30" s="143"/>
      <c r="C30" s="1532"/>
      <c r="D30" s="1532"/>
      <c r="E30" s="1532"/>
      <c r="F30" s="47"/>
      <c r="G30" s="1528"/>
      <c r="H30" s="1528"/>
      <c r="I30" s="1528"/>
      <c r="J30" s="1528"/>
      <c r="K30" s="1528"/>
      <c r="L30" s="1528"/>
      <c r="M30" s="1528"/>
      <c r="N30" s="1528"/>
      <c r="O30" s="1528"/>
      <c r="P30" s="1528"/>
      <c r="Q30" s="1528"/>
      <c r="R30" s="1528"/>
      <c r="S30" s="1528"/>
      <c r="T30" s="1528"/>
      <c r="U30" s="1528"/>
      <c r="V30" s="1528"/>
      <c r="W30" s="1528"/>
      <c r="X30" s="1528"/>
      <c r="Y30" s="369"/>
      <c r="Z30" s="369"/>
      <c r="AA30" s="369"/>
      <c r="AB30" s="369"/>
      <c r="AC30" s="369"/>
      <c r="AD30" s="369"/>
      <c r="AE30" s="369"/>
      <c r="AF30" s="143"/>
      <c r="AG30" s="47"/>
      <c r="AH30" s="1464"/>
      <c r="AI30" s="1464"/>
      <c r="AJ30" s="1464"/>
      <c r="AK30" s="1464"/>
      <c r="AL30" s="1464"/>
      <c r="AM30" s="1464"/>
      <c r="AN30" s="1464"/>
      <c r="AO30" s="1464"/>
      <c r="AP30" s="431"/>
      <c r="AQ30" s="1369"/>
      <c r="AR30" s="1369"/>
      <c r="AS30" s="1369"/>
      <c r="AT30" s="1369"/>
      <c r="AU30" s="1369"/>
      <c r="AV30" s="1369"/>
      <c r="AW30" s="1369"/>
      <c r="AX30" s="1369"/>
      <c r="AY30" s="1369"/>
      <c r="AZ30" s="1369"/>
      <c r="BA30" s="1369"/>
      <c r="BB30" s="1369"/>
      <c r="BC30" s="1369"/>
      <c r="BD30" s="1369"/>
      <c r="BE30" s="1369"/>
      <c r="BF30" s="1369"/>
      <c r="BG30" s="1369"/>
      <c r="BH30" s="1369"/>
      <c r="BI30" s="1369"/>
      <c r="BJ30" s="1369"/>
      <c r="BK30" s="1369"/>
      <c r="BL30" s="1369"/>
      <c r="BM30" s="1369"/>
      <c r="BN30" s="1369"/>
      <c r="BO30" s="1369"/>
      <c r="BP30" s="1369"/>
      <c r="BQ30" s="1369"/>
      <c r="BR30" s="1369"/>
      <c r="BS30" s="1369"/>
      <c r="BT30" s="1369"/>
      <c r="BU30" s="1369"/>
      <c r="BV30" s="1369"/>
      <c r="BW30" s="1369"/>
      <c r="BX30" s="1369"/>
      <c r="BY30" s="1369"/>
      <c r="BZ30" s="1369"/>
      <c r="CA30" s="1369"/>
      <c r="CB30" s="1369"/>
      <c r="CC30" s="1369"/>
      <c r="CD30" s="1369"/>
      <c r="CE30" s="1369"/>
      <c r="CF30" s="1369"/>
      <c r="CG30" s="1369"/>
      <c r="CH30" s="1369"/>
      <c r="CI30" s="1369"/>
      <c r="CJ30" s="1369"/>
      <c r="CK30" s="1369"/>
      <c r="CL30" s="1369"/>
      <c r="CM30" s="1369"/>
      <c r="CN30" s="1369"/>
      <c r="CO30" s="1369"/>
      <c r="CP30" s="1369"/>
      <c r="CQ30" s="1369"/>
      <c r="CR30" s="1369"/>
      <c r="CS30" s="1369"/>
      <c r="CT30" s="1369"/>
      <c r="CU30" s="1369"/>
      <c r="CV30" s="1369"/>
      <c r="CW30" s="47"/>
      <c r="CX30" s="438"/>
    </row>
    <row r="31" spans="1:102" s="142" customFormat="1" ht="14.25" customHeight="1">
      <c r="A31" s="240"/>
      <c r="B31" s="143"/>
      <c r="C31" s="430"/>
      <c r="D31" s="430"/>
      <c r="E31" s="430"/>
      <c r="F31" s="47"/>
      <c r="G31" s="431"/>
      <c r="H31" s="431"/>
      <c r="I31" s="431"/>
      <c r="J31" s="431"/>
      <c r="K31" s="431"/>
      <c r="L31" s="431"/>
      <c r="M31" s="431"/>
      <c r="N31" s="431"/>
      <c r="O31" s="431"/>
      <c r="P31" s="431"/>
      <c r="Q31" s="431"/>
      <c r="R31" s="431"/>
      <c r="S31" s="431"/>
      <c r="T31" s="431"/>
      <c r="U31" s="431"/>
      <c r="V31" s="431"/>
      <c r="W31" s="431"/>
      <c r="X31" s="431"/>
      <c r="Y31" s="369"/>
      <c r="Z31" s="369"/>
      <c r="AA31" s="369"/>
      <c r="AB31" s="369"/>
      <c r="AC31" s="369"/>
      <c r="AD31" s="369"/>
      <c r="AE31" s="369"/>
      <c r="AF31" s="143"/>
      <c r="AG31" s="47"/>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c r="BS31" s="441"/>
      <c r="BT31" s="441"/>
      <c r="BU31" s="441"/>
      <c r="BV31" s="441"/>
      <c r="BW31" s="441"/>
      <c r="BX31" s="441"/>
      <c r="BY31" s="441"/>
      <c r="BZ31" s="441"/>
      <c r="CA31" s="441"/>
      <c r="CB31" s="441"/>
      <c r="CC31" s="441"/>
      <c r="CD31" s="441"/>
      <c r="CE31" s="441"/>
      <c r="CF31" s="441"/>
      <c r="CG31" s="441"/>
      <c r="CH31" s="441"/>
      <c r="CI31" s="441"/>
      <c r="CJ31" s="441"/>
      <c r="CK31" s="441"/>
      <c r="CL31" s="441"/>
      <c r="CM31" s="441"/>
      <c r="CN31" s="441"/>
      <c r="CO31" s="441"/>
      <c r="CP31" s="441"/>
      <c r="CQ31" s="441"/>
      <c r="CR31" s="441"/>
      <c r="CS31" s="441"/>
      <c r="CT31" s="441"/>
      <c r="CU31" s="441"/>
      <c r="CV31" s="441"/>
      <c r="CW31" s="47"/>
      <c r="CX31" s="438"/>
    </row>
    <row r="32" spans="1:102" s="142" customFormat="1" ht="27" customHeight="1">
      <c r="A32" s="240"/>
      <c r="B32" s="143"/>
      <c r="C32" s="442" t="s">
        <v>53</v>
      </c>
      <c r="D32" s="442"/>
      <c r="E32" s="442"/>
      <c r="F32" s="47"/>
      <c r="G32" s="1528" t="s">
        <v>453</v>
      </c>
      <c r="H32" s="1528"/>
      <c r="I32" s="1528"/>
      <c r="J32" s="1528"/>
      <c r="K32" s="1528"/>
      <c r="L32" s="1528"/>
      <c r="M32" s="1528"/>
      <c r="N32" s="1528"/>
      <c r="O32" s="1528"/>
      <c r="P32" s="1528"/>
      <c r="Q32" s="1528"/>
      <c r="R32" s="1528"/>
      <c r="S32" s="1528"/>
      <c r="T32" s="1528"/>
      <c r="U32" s="1528"/>
      <c r="V32" s="1528"/>
      <c r="W32" s="1528"/>
      <c r="X32" s="1528"/>
      <c r="Y32" s="369"/>
      <c r="Z32" s="369"/>
      <c r="AA32" s="369"/>
      <c r="AB32" s="369"/>
      <c r="AC32" s="369"/>
      <c r="AD32" s="369"/>
      <c r="AE32" s="369"/>
      <c r="AF32" s="143"/>
      <c r="AG32" s="47"/>
      <c r="AH32" s="1528" t="s">
        <v>587</v>
      </c>
      <c r="AI32" s="1528"/>
      <c r="AJ32" s="1528"/>
      <c r="AK32" s="1528"/>
      <c r="AL32" s="1528"/>
      <c r="AM32" s="1528"/>
      <c r="AN32" s="1528"/>
      <c r="AO32" s="1528"/>
      <c r="AP32" s="47"/>
      <c r="AQ32" s="743"/>
      <c r="AR32" s="1529"/>
      <c r="AS32" s="1529"/>
      <c r="AT32" s="1529"/>
      <c r="AU32" s="1529"/>
      <c r="AV32" s="1529"/>
      <c r="AW32" s="1529"/>
      <c r="AX32" s="1529"/>
      <c r="AY32" s="47"/>
      <c r="AZ32" s="1528" t="s">
        <v>26</v>
      </c>
      <c r="BA32" s="1528"/>
      <c r="BB32" s="1528"/>
      <c r="BC32" s="1528"/>
      <c r="BD32" s="1528"/>
      <c r="BE32" s="1528"/>
      <c r="BF32" s="47"/>
      <c r="BG32" s="743"/>
      <c r="BH32" s="1529"/>
      <c r="BI32" s="1529"/>
      <c r="BJ32" s="1529"/>
      <c r="BK32" s="1529"/>
      <c r="BL32" s="1529"/>
      <c r="BM32" s="1529"/>
      <c r="BN32" s="1529"/>
      <c r="BO32" s="47"/>
      <c r="BP32" s="1528" t="s">
        <v>27</v>
      </c>
      <c r="BQ32" s="1528"/>
      <c r="BR32" s="1528"/>
      <c r="BS32" s="1528"/>
      <c r="BT32" s="1528"/>
      <c r="BU32" s="1528"/>
      <c r="BV32" s="47"/>
      <c r="BW32" s="743"/>
      <c r="BX32" s="1529"/>
      <c r="BY32" s="1529"/>
      <c r="BZ32" s="1529"/>
      <c r="CA32" s="1529"/>
      <c r="CB32" s="1529"/>
      <c r="CC32" s="1529"/>
      <c r="CD32" s="1529"/>
      <c r="CE32" s="47"/>
      <c r="CF32" s="1528" t="s">
        <v>28</v>
      </c>
      <c r="CG32" s="1528"/>
      <c r="CH32" s="1528"/>
      <c r="CI32" s="1528"/>
      <c r="CJ32" s="1528"/>
      <c r="CK32" s="1528"/>
      <c r="CL32" s="47"/>
      <c r="CM32" s="1528" t="s">
        <v>39</v>
      </c>
      <c r="CN32" s="1528"/>
      <c r="CO32" s="1528"/>
      <c r="CP32" s="1528"/>
      <c r="CQ32" s="1528"/>
      <c r="CR32" s="1528"/>
      <c r="CS32" s="1528"/>
      <c r="CT32" s="369"/>
      <c r="CU32" s="47"/>
      <c r="CV32" s="47"/>
      <c r="CW32" s="47"/>
      <c r="CX32" s="438"/>
    </row>
    <row r="33" spans="1:102" s="142" customFormat="1" ht="9.75" customHeight="1">
      <c r="A33" s="240"/>
      <c r="B33" s="143"/>
      <c r="C33" s="442"/>
      <c r="D33" s="442"/>
      <c r="E33" s="442"/>
      <c r="F33" s="47"/>
      <c r="G33" s="47"/>
      <c r="H33" s="47"/>
      <c r="I33" s="47"/>
      <c r="J33" s="47"/>
      <c r="K33" s="47"/>
      <c r="L33" s="47"/>
      <c r="M33" s="47"/>
      <c r="N33" s="47"/>
      <c r="O33" s="47"/>
      <c r="P33" s="47"/>
      <c r="Q33" s="47"/>
      <c r="R33" s="47"/>
      <c r="S33" s="47"/>
      <c r="T33" s="47"/>
      <c r="U33" s="47"/>
      <c r="V33" s="47"/>
      <c r="W33" s="47"/>
      <c r="X33" s="47"/>
      <c r="Y33" s="369"/>
      <c r="Z33" s="369"/>
      <c r="AA33" s="369"/>
      <c r="AB33" s="369"/>
      <c r="AC33" s="369"/>
      <c r="AD33" s="369"/>
      <c r="AE33" s="369"/>
      <c r="AF33" s="143"/>
      <c r="AG33" s="47"/>
      <c r="AH33" s="47"/>
      <c r="AI33" s="47"/>
      <c r="AJ33" s="47"/>
      <c r="AK33" s="47"/>
      <c r="AL33" s="47"/>
      <c r="AM33" s="47"/>
      <c r="AN33" s="47"/>
      <c r="AO33" s="47"/>
      <c r="AP33" s="47"/>
      <c r="AQ33" s="443"/>
      <c r="AR33" s="444"/>
      <c r="AS33" s="444"/>
      <c r="AT33" s="444"/>
      <c r="AU33" s="444"/>
      <c r="AV33" s="444"/>
      <c r="AW33" s="444"/>
      <c r="AX33" s="444"/>
      <c r="AY33" s="47"/>
      <c r="AZ33" s="47"/>
      <c r="BA33" s="47"/>
      <c r="BB33" s="47"/>
      <c r="BC33" s="47"/>
      <c r="BD33" s="47"/>
      <c r="BE33" s="47"/>
      <c r="BF33" s="47"/>
      <c r="BG33" s="443"/>
      <c r="BH33" s="444"/>
      <c r="BI33" s="444"/>
      <c r="BJ33" s="444"/>
      <c r="BK33" s="444"/>
      <c r="BL33" s="444"/>
      <c r="BM33" s="444"/>
      <c r="BN33" s="444"/>
      <c r="BO33" s="47"/>
      <c r="BP33" s="47"/>
      <c r="BQ33" s="47"/>
      <c r="BR33" s="47"/>
      <c r="BS33" s="47"/>
      <c r="BT33" s="47"/>
      <c r="BU33" s="47"/>
      <c r="BV33" s="47"/>
      <c r="BW33" s="443"/>
      <c r="BX33" s="444"/>
      <c r="BY33" s="444"/>
      <c r="BZ33" s="444"/>
      <c r="CA33" s="444"/>
      <c r="CB33" s="444"/>
      <c r="CC33" s="444"/>
      <c r="CD33" s="444"/>
      <c r="CE33" s="47"/>
      <c r="CF33" s="47"/>
      <c r="CG33" s="47"/>
      <c r="CH33" s="47"/>
      <c r="CI33" s="47"/>
      <c r="CJ33" s="47"/>
      <c r="CK33" s="47"/>
      <c r="CL33" s="47"/>
      <c r="CM33" s="47"/>
      <c r="CN33" s="47"/>
      <c r="CO33" s="47"/>
      <c r="CP33" s="47"/>
      <c r="CQ33" s="47"/>
      <c r="CR33" s="47"/>
      <c r="CS33" s="47"/>
      <c r="CT33" s="369"/>
      <c r="CU33" s="47"/>
      <c r="CV33" s="47"/>
      <c r="CW33" s="47"/>
      <c r="CX33" s="438"/>
    </row>
    <row r="34" spans="1:102" s="142" customFormat="1" ht="27" customHeight="1">
      <c r="A34" s="240"/>
      <c r="B34" s="143"/>
      <c r="C34" s="442"/>
      <c r="D34" s="442"/>
      <c r="E34" s="442"/>
      <c r="F34" s="47"/>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143"/>
      <c r="AG34" s="47"/>
      <c r="AH34" s="1528" t="s">
        <v>587</v>
      </c>
      <c r="AI34" s="1528"/>
      <c r="AJ34" s="1528"/>
      <c r="AK34" s="1528"/>
      <c r="AL34" s="1528"/>
      <c r="AM34" s="1528"/>
      <c r="AN34" s="1528"/>
      <c r="AO34" s="1528"/>
      <c r="AP34" s="47"/>
      <c r="AQ34" s="743"/>
      <c r="AR34" s="1529"/>
      <c r="AS34" s="1529"/>
      <c r="AT34" s="1529"/>
      <c r="AU34" s="1529"/>
      <c r="AV34" s="1529"/>
      <c r="AW34" s="1529"/>
      <c r="AX34" s="1529"/>
      <c r="AY34" s="47"/>
      <c r="AZ34" s="1528" t="s">
        <v>26</v>
      </c>
      <c r="BA34" s="1528"/>
      <c r="BB34" s="1528"/>
      <c r="BC34" s="1528"/>
      <c r="BD34" s="1528"/>
      <c r="BE34" s="1528"/>
      <c r="BF34" s="47"/>
      <c r="BG34" s="743"/>
      <c r="BH34" s="1529"/>
      <c r="BI34" s="1529"/>
      <c r="BJ34" s="1529"/>
      <c r="BK34" s="1529"/>
      <c r="BL34" s="1529"/>
      <c r="BM34" s="1529"/>
      <c r="BN34" s="1529"/>
      <c r="BO34" s="47"/>
      <c r="BP34" s="1528" t="s">
        <v>27</v>
      </c>
      <c r="BQ34" s="1528"/>
      <c r="BR34" s="1528"/>
      <c r="BS34" s="1528"/>
      <c r="BT34" s="1528"/>
      <c r="BU34" s="1528"/>
      <c r="BV34" s="47"/>
      <c r="BW34" s="743"/>
      <c r="BX34" s="1529"/>
      <c r="BY34" s="1529"/>
      <c r="BZ34" s="1529"/>
      <c r="CA34" s="1529"/>
      <c r="CB34" s="1529"/>
      <c r="CC34" s="1529"/>
      <c r="CD34" s="1529"/>
      <c r="CE34" s="47"/>
      <c r="CF34" s="1528" t="s">
        <v>28</v>
      </c>
      <c r="CG34" s="1528"/>
      <c r="CH34" s="1528"/>
      <c r="CI34" s="1528"/>
      <c r="CJ34" s="1528"/>
      <c r="CK34" s="1528"/>
      <c r="CL34" s="47"/>
      <c r="CM34" s="1528" t="s">
        <v>40</v>
      </c>
      <c r="CN34" s="1528"/>
      <c r="CO34" s="1528"/>
      <c r="CP34" s="1528"/>
      <c r="CQ34" s="1528"/>
      <c r="CR34" s="1528"/>
      <c r="CS34" s="1528"/>
      <c r="CT34" s="369"/>
      <c r="CU34" s="47"/>
      <c r="CV34" s="47"/>
      <c r="CW34" s="47"/>
      <c r="CX34" s="438"/>
    </row>
    <row r="35" spans="1:102" s="142" customFormat="1" ht="14.25" customHeight="1">
      <c r="A35" s="240"/>
      <c r="B35" s="143"/>
      <c r="C35" s="430"/>
      <c r="D35" s="430"/>
      <c r="E35" s="430"/>
      <c r="F35" s="47"/>
      <c r="G35" s="431"/>
      <c r="H35" s="431"/>
      <c r="I35" s="431"/>
      <c r="J35" s="431"/>
      <c r="K35" s="431"/>
      <c r="L35" s="431"/>
      <c r="M35" s="431"/>
      <c r="N35" s="431"/>
      <c r="O35" s="431"/>
      <c r="P35" s="431"/>
      <c r="Q35" s="431"/>
      <c r="R35" s="431"/>
      <c r="S35" s="431"/>
      <c r="T35" s="431"/>
      <c r="U35" s="431"/>
      <c r="V35" s="431"/>
      <c r="W35" s="431"/>
      <c r="X35" s="431"/>
      <c r="Y35" s="369"/>
      <c r="Z35" s="369"/>
      <c r="AA35" s="369"/>
      <c r="AB35" s="369"/>
      <c r="AC35" s="369"/>
      <c r="AD35" s="369"/>
      <c r="AE35" s="369"/>
      <c r="AF35" s="143"/>
      <c r="AG35" s="47"/>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41"/>
      <c r="CI35" s="441"/>
      <c r="CJ35" s="441"/>
      <c r="CK35" s="441"/>
      <c r="CL35" s="441"/>
      <c r="CM35" s="441"/>
      <c r="CN35" s="441"/>
      <c r="CO35" s="441"/>
      <c r="CP35" s="441"/>
      <c r="CQ35" s="441"/>
      <c r="CR35" s="441"/>
      <c r="CS35" s="441"/>
      <c r="CT35" s="441"/>
      <c r="CU35" s="441"/>
      <c r="CV35" s="441"/>
      <c r="CW35" s="47"/>
      <c r="CX35" s="438"/>
    </row>
    <row r="36" spans="1:102" s="142" customFormat="1" ht="18.75" customHeight="1">
      <c r="A36" s="240"/>
      <c r="B36" s="143"/>
      <c r="C36" s="442" t="s">
        <v>56</v>
      </c>
      <c r="D36" s="442"/>
      <c r="E36" s="442"/>
      <c r="F36" s="47"/>
      <c r="G36" s="1528" t="s">
        <v>454</v>
      </c>
      <c r="H36" s="1528"/>
      <c r="I36" s="1528"/>
      <c r="J36" s="1528"/>
      <c r="K36" s="1528"/>
      <c r="L36" s="1528"/>
      <c r="M36" s="1528"/>
      <c r="N36" s="1528"/>
      <c r="O36" s="1528"/>
      <c r="P36" s="1528"/>
      <c r="Q36" s="1528"/>
      <c r="R36" s="1528"/>
      <c r="S36" s="1528"/>
      <c r="T36" s="1528"/>
      <c r="U36" s="1528"/>
      <c r="V36" s="1528"/>
      <c r="W36" s="1528"/>
      <c r="X36" s="1528"/>
      <c r="Y36" s="369"/>
      <c r="Z36" s="369"/>
      <c r="AA36" s="369"/>
      <c r="AB36" s="369"/>
      <c r="AC36" s="369"/>
      <c r="AD36" s="369"/>
      <c r="AE36" s="369"/>
      <c r="AF36" s="143"/>
      <c r="AG36" s="47"/>
      <c r="AH36" s="1530"/>
      <c r="AI36" s="1530"/>
      <c r="AJ36" s="1530"/>
      <c r="AK36" s="1530"/>
      <c r="AL36" s="1530"/>
      <c r="AM36" s="1530"/>
      <c r="AN36" s="1530"/>
      <c r="AO36" s="1530"/>
      <c r="AP36" s="1530"/>
      <c r="AQ36" s="1530"/>
      <c r="AR36" s="1530"/>
      <c r="AS36" s="1530"/>
      <c r="AT36" s="1530"/>
      <c r="AU36" s="1530"/>
      <c r="AV36" s="1530"/>
      <c r="AW36" s="1530"/>
      <c r="AX36" s="1530"/>
      <c r="AY36" s="1530"/>
      <c r="AZ36" s="1530"/>
      <c r="BA36" s="1530"/>
      <c r="BB36" s="1530"/>
      <c r="BC36" s="1530"/>
      <c r="BD36" s="1530"/>
      <c r="BE36" s="1530"/>
      <c r="BF36" s="1530"/>
      <c r="BG36" s="1530"/>
      <c r="BH36" s="1530"/>
      <c r="BI36" s="1530"/>
      <c r="BJ36" s="1530"/>
      <c r="BK36" s="1530"/>
      <c r="BL36" s="1530"/>
      <c r="BM36" s="1530"/>
      <c r="BN36" s="1530"/>
      <c r="BO36" s="1530"/>
      <c r="BP36" s="1530"/>
      <c r="BQ36" s="1530"/>
      <c r="BR36" s="1530"/>
      <c r="BS36" s="1530"/>
      <c r="BT36" s="1530"/>
      <c r="BU36" s="1530"/>
      <c r="BV36" s="1530"/>
      <c r="BW36" s="1530"/>
      <c r="BX36" s="1530"/>
      <c r="BY36" s="1530"/>
      <c r="BZ36" s="1530"/>
      <c r="CA36" s="1530"/>
      <c r="CB36" s="1530"/>
      <c r="CC36" s="1530"/>
      <c r="CD36" s="1530"/>
      <c r="CE36" s="1530"/>
      <c r="CF36" s="1530"/>
      <c r="CG36" s="1530"/>
      <c r="CH36" s="1530"/>
      <c r="CI36" s="1530"/>
      <c r="CJ36" s="1530"/>
      <c r="CK36" s="1530"/>
      <c r="CL36" s="1530"/>
      <c r="CM36" s="1530"/>
      <c r="CN36" s="1530"/>
      <c r="CO36" s="1530"/>
      <c r="CP36" s="1530"/>
      <c r="CQ36" s="1530"/>
      <c r="CR36" s="1530"/>
      <c r="CS36" s="1530"/>
      <c r="CT36" s="1530"/>
      <c r="CU36" s="1530"/>
      <c r="CV36" s="445"/>
      <c r="CW36" s="47"/>
      <c r="CX36" s="438"/>
    </row>
    <row r="37" spans="1:102" s="142" customFormat="1" ht="18.75" customHeight="1">
      <c r="A37" s="240"/>
      <c r="B37" s="143"/>
      <c r="C37" s="442"/>
      <c r="D37" s="442"/>
      <c r="E37" s="442"/>
      <c r="F37" s="47"/>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143"/>
      <c r="AG37" s="47"/>
      <c r="AH37" s="1530"/>
      <c r="AI37" s="1530"/>
      <c r="AJ37" s="1530"/>
      <c r="AK37" s="1530"/>
      <c r="AL37" s="1530"/>
      <c r="AM37" s="1530"/>
      <c r="AN37" s="1530"/>
      <c r="AO37" s="1530"/>
      <c r="AP37" s="1530"/>
      <c r="AQ37" s="1530"/>
      <c r="AR37" s="1530"/>
      <c r="AS37" s="1530"/>
      <c r="AT37" s="1530"/>
      <c r="AU37" s="1530"/>
      <c r="AV37" s="1530"/>
      <c r="AW37" s="1530"/>
      <c r="AX37" s="1530"/>
      <c r="AY37" s="1530"/>
      <c r="AZ37" s="1530"/>
      <c r="BA37" s="1530"/>
      <c r="BB37" s="1530"/>
      <c r="BC37" s="1530"/>
      <c r="BD37" s="1530"/>
      <c r="BE37" s="1530"/>
      <c r="BF37" s="1530"/>
      <c r="BG37" s="1530"/>
      <c r="BH37" s="1530"/>
      <c r="BI37" s="1530"/>
      <c r="BJ37" s="1530"/>
      <c r="BK37" s="1530"/>
      <c r="BL37" s="1530"/>
      <c r="BM37" s="1530"/>
      <c r="BN37" s="1530"/>
      <c r="BO37" s="1530"/>
      <c r="BP37" s="1530"/>
      <c r="BQ37" s="1530"/>
      <c r="BR37" s="1530"/>
      <c r="BS37" s="1530"/>
      <c r="BT37" s="1530"/>
      <c r="BU37" s="1530"/>
      <c r="BV37" s="1530"/>
      <c r="BW37" s="1530"/>
      <c r="BX37" s="1530"/>
      <c r="BY37" s="1530"/>
      <c r="BZ37" s="1530"/>
      <c r="CA37" s="1530"/>
      <c r="CB37" s="1530"/>
      <c r="CC37" s="1530"/>
      <c r="CD37" s="1530"/>
      <c r="CE37" s="1530"/>
      <c r="CF37" s="1530"/>
      <c r="CG37" s="1530"/>
      <c r="CH37" s="1530"/>
      <c r="CI37" s="1530"/>
      <c r="CJ37" s="1530"/>
      <c r="CK37" s="1530"/>
      <c r="CL37" s="1530"/>
      <c r="CM37" s="1530"/>
      <c r="CN37" s="1530"/>
      <c r="CO37" s="1530"/>
      <c r="CP37" s="1530"/>
      <c r="CQ37" s="1530"/>
      <c r="CR37" s="1530"/>
      <c r="CS37" s="1530"/>
      <c r="CT37" s="1530"/>
      <c r="CU37" s="1530"/>
      <c r="CV37" s="445"/>
      <c r="CW37" s="47"/>
      <c r="CX37" s="438"/>
    </row>
    <row r="38" spans="1:102" s="142" customFormat="1" ht="36.75" customHeight="1">
      <c r="A38" s="240"/>
      <c r="B38" s="143"/>
      <c r="C38" s="442"/>
      <c r="D38" s="442"/>
      <c r="E38" s="442"/>
      <c r="F38" s="47"/>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143"/>
      <c r="AG38" s="47"/>
      <c r="AH38" s="1530"/>
      <c r="AI38" s="1530"/>
      <c r="AJ38" s="1530"/>
      <c r="AK38" s="1530"/>
      <c r="AL38" s="1530"/>
      <c r="AM38" s="1530"/>
      <c r="AN38" s="1530"/>
      <c r="AO38" s="1530"/>
      <c r="AP38" s="1530"/>
      <c r="AQ38" s="1530"/>
      <c r="AR38" s="1530"/>
      <c r="AS38" s="1530"/>
      <c r="AT38" s="1530"/>
      <c r="AU38" s="1530"/>
      <c r="AV38" s="1530"/>
      <c r="AW38" s="1530"/>
      <c r="AX38" s="1530"/>
      <c r="AY38" s="1530"/>
      <c r="AZ38" s="1530"/>
      <c r="BA38" s="1530"/>
      <c r="BB38" s="1530"/>
      <c r="BC38" s="1530"/>
      <c r="BD38" s="1530"/>
      <c r="BE38" s="1530"/>
      <c r="BF38" s="1530"/>
      <c r="BG38" s="1530"/>
      <c r="BH38" s="1530"/>
      <c r="BI38" s="1530"/>
      <c r="BJ38" s="1530"/>
      <c r="BK38" s="1530"/>
      <c r="BL38" s="1530"/>
      <c r="BM38" s="1530"/>
      <c r="BN38" s="1530"/>
      <c r="BO38" s="1530"/>
      <c r="BP38" s="1530"/>
      <c r="BQ38" s="1530"/>
      <c r="BR38" s="1530"/>
      <c r="BS38" s="1530"/>
      <c r="BT38" s="1530"/>
      <c r="BU38" s="1530"/>
      <c r="BV38" s="1530"/>
      <c r="BW38" s="1530"/>
      <c r="BX38" s="1530"/>
      <c r="BY38" s="1530"/>
      <c r="BZ38" s="1530"/>
      <c r="CA38" s="1530"/>
      <c r="CB38" s="1530"/>
      <c r="CC38" s="1530"/>
      <c r="CD38" s="1530"/>
      <c r="CE38" s="1530"/>
      <c r="CF38" s="1530"/>
      <c r="CG38" s="1530"/>
      <c r="CH38" s="1530"/>
      <c r="CI38" s="1530"/>
      <c r="CJ38" s="1530"/>
      <c r="CK38" s="1530"/>
      <c r="CL38" s="1530"/>
      <c r="CM38" s="1530"/>
      <c r="CN38" s="1530"/>
      <c r="CO38" s="1530"/>
      <c r="CP38" s="1530"/>
      <c r="CQ38" s="1530"/>
      <c r="CR38" s="1530"/>
      <c r="CS38" s="1530"/>
      <c r="CT38" s="1530"/>
      <c r="CU38" s="1530"/>
      <c r="CV38" s="445"/>
      <c r="CW38" s="47"/>
      <c r="CX38" s="438"/>
    </row>
    <row r="39" spans="1:102" s="142" customFormat="1" ht="36.75" customHeight="1">
      <c r="A39" s="240"/>
      <c r="B39" s="143"/>
      <c r="C39" s="442"/>
      <c r="D39" s="442"/>
      <c r="E39" s="442"/>
      <c r="F39" s="47"/>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143"/>
      <c r="AG39" s="47"/>
      <c r="AH39" s="1530"/>
      <c r="AI39" s="1530"/>
      <c r="AJ39" s="1530"/>
      <c r="AK39" s="1530"/>
      <c r="AL39" s="1530"/>
      <c r="AM39" s="1530"/>
      <c r="AN39" s="1530"/>
      <c r="AO39" s="1530"/>
      <c r="AP39" s="1530"/>
      <c r="AQ39" s="1530"/>
      <c r="AR39" s="1530"/>
      <c r="AS39" s="1530"/>
      <c r="AT39" s="1530"/>
      <c r="AU39" s="1530"/>
      <c r="AV39" s="1530"/>
      <c r="AW39" s="1530"/>
      <c r="AX39" s="1530"/>
      <c r="AY39" s="1530"/>
      <c r="AZ39" s="1530"/>
      <c r="BA39" s="1530"/>
      <c r="BB39" s="1530"/>
      <c r="BC39" s="1530"/>
      <c r="BD39" s="1530"/>
      <c r="BE39" s="1530"/>
      <c r="BF39" s="1530"/>
      <c r="BG39" s="1530"/>
      <c r="BH39" s="1530"/>
      <c r="BI39" s="1530"/>
      <c r="BJ39" s="1530"/>
      <c r="BK39" s="1530"/>
      <c r="BL39" s="1530"/>
      <c r="BM39" s="1530"/>
      <c r="BN39" s="1530"/>
      <c r="BO39" s="1530"/>
      <c r="BP39" s="1530"/>
      <c r="BQ39" s="1530"/>
      <c r="BR39" s="1530"/>
      <c r="BS39" s="1530"/>
      <c r="BT39" s="1530"/>
      <c r="BU39" s="1530"/>
      <c r="BV39" s="1530"/>
      <c r="BW39" s="1530"/>
      <c r="BX39" s="1530"/>
      <c r="BY39" s="1530"/>
      <c r="BZ39" s="1530"/>
      <c r="CA39" s="1530"/>
      <c r="CB39" s="1530"/>
      <c r="CC39" s="1530"/>
      <c r="CD39" s="1530"/>
      <c r="CE39" s="1530"/>
      <c r="CF39" s="1530"/>
      <c r="CG39" s="1530"/>
      <c r="CH39" s="1530"/>
      <c r="CI39" s="1530"/>
      <c r="CJ39" s="1530"/>
      <c r="CK39" s="1530"/>
      <c r="CL39" s="1530"/>
      <c r="CM39" s="1530"/>
      <c r="CN39" s="1530"/>
      <c r="CO39" s="1530"/>
      <c r="CP39" s="1530"/>
      <c r="CQ39" s="1530"/>
      <c r="CR39" s="1530"/>
      <c r="CS39" s="1530"/>
      <c r="CT39" s="1530"/>
      <c r="CU39" s="1530"/>
      <c r="CV39" s="445"/>
      <c r="CW39" s="47"/>
      <c r="CX39" s="438"/>
    </row>
    <row r="40" spans="1:102" s="142" customFormat="1" ht="36.75" customHeight="1">
      <c r="A40" s="240"/>
      <c r="B40" s="143"/>
      <c r="C40" s="442"/>
      <c r="D40" s="442"/>
      <c r="E40" s="442"/>
      <c r="F40" s="47"/>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143"/>
      <c r="AG40" s="47"/>
      <c r="AH40" s="1530"/>
      <c r="AI40" s="1530"/>
      <c r="AJ40" s="1530"/>
      <c r="AK40" s="1530"/>
      <c r="AL40" s="1530"/>
      <c r="AM40" s="1530"/>
      <c r="AN40" s="1530"/>
      <c r="AO40" s="1530"/>
      <c r="AP40" s="1530"/>
      <c r="AQ40" s="1530"/>
      <c r="AR40" s="1530"/>
      <c r="AS40" s="1530"/>
      <c r="AT40" s="1530"/>
      <c r="AU40" s="1530"/>
      <c r="AV40" s="1530"/>
      <c r="AW40" s="1530"/>
      <c r="AX40" s="1530"/>
      <c r="AY40" s="1530"/>
      <c r="AZ40" s="1530"/>
      <c r="BA40" s="1530"/>
      <c r="BB40" s="1530"/>
      <c r="BC40" s="1530"/>
      <c r="BD40" s="1530"/>
      <c r="BE40" s="1530"/>
      <c r="BF40" s="1530"/>
      <c r="BG40" s="1530"/>
      <c r="BH40" s="1530"/>
      <c r="BI40" s="1530"/>
      <c r="BJ40" s="1530"/>
      <c r="BK40" s="1530"/>
      <c r="BL40" s="1530"/>
      <c r="BM40" s="1530"/>
      <c r="BN40" s="1530"/>
      <c r="BO40" s="1530"/>
      <c r="BP40" s="1530"/>
      <c r="BQ40" s="1530"/>
      <c r="BR40" s="1530"/>
      <c r="BS40" s="1530"/>
      <c r="BT40" s="1530"/>
      <c r="BU40" s="1530"/>
      <c r="BV40" s="1530"/>
      <c r="BW40" s="1530"/>
      <c r="BX40" s="1530"/>
      <c r="BY40" s="1530"/>
      <c r="BZ40" s="1530"/>
      <c r="CA40" s="1530"/>
      <c r="CB40" s="1530"/>
      <c r="CC40" s="1530"/>
      <c r="CD40" s="1530"/>
      <c r="CE40" s="1530"/>
      <c r="CF40" s="1530"/>
      <c r="CG40" s="1530"/>
      <c r="CH40" s="1530"/>
      <c r="CI40" s="1530"/>
      <c r="CJ40" s="1530"/>
      <c r="CK40" s="1530"/>
      <c r="CL40" s="1530"/>
      <c r="CM40" s="1530"/>
      <c r="CN40" s="1530"/>
      <c r="CO40" s="1530"/>
      <c r="CP40" s="1530"/>
      <c r="CQ40" s="1530"/>
      <c r="CR40" s="1530"/>
      <c r="CS40" s="1530"/>
      <c r="CT40" s="1530"/>
      <c r="CU40" s="1530"/>
      <c r="CV40" s="445"/>
      <c r="CW40" s="47"/>
      <c r="CX40" s="438"/>
    </row>
    <row r="41" spans="1:102" s="142" customFormat="1" ht="36.75" customHeight="1">
      <c r="A41" s="240"/>
      <c r="B41" s="143"/>
      <c r="C41" s="442"/>
      <c r="D41" s="442"/>
      <c r="E41" s="442"/>
      <c r="F41" s="47"/>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143"/>
      <c r="AG41" s="47"/>
      <c r="AH41" s="1530"/>
      <c r="AI41" s="1530"/>
      <c r="AJ41" s="1530"/>
      <c r="AK41" s="1530"/>
      <c r="AL41" s="1530"/>
      <c r="AM41" s="1530"/>
      <c r="AN41" s="1530"/>
      <c r="AO41" s="1530"/>
      <c r="AP41" s="1530"/>
      <c r="AQ41" s="1530"/>
      <c r="AR41" s="1530"/>
      <c r="AS41" s="1530"/>
      <c r="AT41" s="1530"/>
      <c r="AU41" s="1530"/>
      <c r="AV41" s="1530"/>
      <c r="AW41" s="1530"/>
      <c r="AX41" s="1530"/>
      <c r="AY41" s="1530"/>
      <c r="AZ41" s="1530"/>
      <c r="BA41" s="1530"/>
      <c r="BB41" s="1530"/>
      <c r="BC41" s="1530"/>
      <c r="BD41" s="1530"/>
      <c r="BE41" s="1530"/>
      <c r="BF41" s="1530"/>
      <c r="BG41" s="1530"/>
      <c r="BH41" s="1530"/>
      <c r="BI41" s="1530"/>
      <c r="BJ41" s="1530"/>
      <c r="BK41" s="1530"/>
      <c r="BL41" s="1530"/>
      <c r="BM41" s="1530"/>
      <c r="BN41" s="1530"/>
      <c r="BO41" s="1530"/>
      <c r="BP41" s="1530"/>
      <c r="BQ41" s="1530"/>
      <c r="BR41" s="1530"/>
      <c r="BS41" s="1530"/>
      <c r="BT41" s="1530"/>
      <c r="BU41" s="1530"/>
      <c r="BV41" s="1530"/>
      <c r="BW41" s="1530"/>
      <c r="BX41" s="1530"/>
      <c r="BY41" s="1530"/>
      <c r="BZ41" s="1530"/>
      <c r="CA41" s="1530"/>
      <c r="CB41" s="1530"/>
      <c r="CC41" s="1530"/>
      <c r="CD41" s="1530"/>
      <c r="CE41" s="1530"/>
      <c r="CF41" s="1530"/>
      <c r="CG41" s="1530"/>
      <c r="CH41" s="1530"/>
      <c r="CI41" s="1530"/>
      <c r="CJ41" s="1530"/>
      <c r="CK41" s="1530"/>
      <c r="CL41" s="1530"/>
      <c r="CM41" s="1530"/>
      <c r="CN41" s="1530"/>
      <c r="CO41" s="1530"/>
      <c r="CP41" s="1530"/>
      <c r="CQ41" s="1530"/>
      <c r="CR41" s="1530"/>
      <c r="CS41" s="1530"/>
      <c r="CT41" s="1530"/>
      <c r="CU41" s="1530"/>
      <c r="CV41" s="445"/>
      <c r="CW41" s="47"/>
      <c r="CX41" s="438"/>
    </row>
    <row r="42" spans="1:102" s="142" customFormat="1" ht="12" customHeight="1">
      <c r="A42" s="240"/>
      <c r="B42" s="143"/>
      <c r="C42" s="442"/>
      <c r="D42" s="442"/>
      <c r="E42" s="442"/>
      <c r="F42" s="47"/>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143"/>
      <c r="AG42" s="47"/>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6"/>
      <c r="BR42" s="446"/>
      <c r="BS42" s="446"/>
      <c r="BT42" s="446"/>
      <c r="BU42" s="446"/>
      <c r="BV42" s="446"/>
      <c r="BW42" s="446"/>
      <c r="BX42" s="446"/>
      <c r="BY42" s="446"/>
      <c r="BZ42" s="446"/>
      <c r="CA42" s="446"/>
      <c r="CB42" s="446"/>
      <c r="CC42" s="446"/>
      <c r="CD42" s="446"/>
      <c r="CE42" s="446"/>
      <c r="CF42" s="446"/>
      <c r="CG42" s="446"/>
      <c r="CH42" s="446"/>
      <c r="CI42" s="446"/>
      <c r="CJ42" s="446"/>
      <c r="CK42" s="446"/>
      <c r="CL42" s="446"/>
      <c r="CM42" s="446"/>
      <c r="CN42" s="446"/>
      <c r="CO42" s="446"/>
      <c r="CP42" s="446"/>
      <c r="CQ42" s="446"/>
      <c r="CR42" s="446"/>
      <c r="CS42" s="446"/>
      <c r="CT42" s="446"/>
      <c r="CU42" s="445"/>
      <c r="CV42" s="445"/>
      <c r="CW42" s="47"/>
      <c r="CX42" s="438"/>
    </row>
    <row r="43" spans="1:102" s="142" customFormat="1" ht="18.75" customHeight="1">
      <c r="A43" s="240"/>
      <c r="B43" s="143"/>
      <c r="C43" s="442" t="s">
        <v>19</v>
      </c>
      <c r="D43" s="442"/>
      <c r="E43" s="442"/>
      <c r="F43" s="47"/>
      <c r="G43" s="1528" t="s">
        <v>455</v>
      </c>
      <c r="H43" s="1528"/>
      <c r="I43" s="1528"/>
      <c r="J43" s="1528"/>
      <c r="K43" s="1528"/>
      <c r="L43" s="1528"/>
      <c r="M43" s="1528"/>
      <c r="N43" s="1528"/>
      <c r="O43" s="1528"/>
      <c r="P43" s="1528"/>
      <c r="Q43" s="1528"/>
      <c r="R43" s="1528"/>
      <c r="S43" s="1528"/>
      <c r="T43" s="1528"/>
      <c r="U43" s="1528"/>
      <c r="V43" s="1528"/>
      <c r="W43" s="1528"/>
      <c r="X43" s="1528"/>
      <c r="Y43" s="369"/>
      <c r="Z43" s="369"/>
      <c r="AA43" s="369"/>
      <c r="AB43" s="369"/>
      <c r="AC43" s="369"/>
      <c r="AD43" s="369"/>
      <c r="AE43" s="369"/>
      <c r="AF43" s="143"/>
      <c r="AG43" s="47"/>
      <c r="AH43" s="1531"/>
      <c r="AI43" s="1531"/>
      <c r="AJ43" s="1531"/>
      <c r="AK43" s="1531"/>
      <c r="AL43" s="1531"/>
      <c r="AM43" s="1531"/>
      <c r="AN43" s="1531"/>
      <c r="AO43" s="1531"/>
      <c r="AP43" s="1531"/>
      <c r="AQ43" s="1531"/>
      <c r="AR43" s="1531"/>
      <c r="AS43" s="1531"/>
      <c r="AT43" s="1531"/>
      <c r="AU43" s="1531"/>
      <c r="AV43" s="1531"/>
      <c r="AW43" s="1531"/>
      <c r="AX43" s="1531"/>
      <c r="AY43" s="1531"/>
      <c r="AZ43" s="1531"/>
      <c r="BA43" s="1531"/>
      <c r="BB43" s="446"/>
      <c r="BC43" s="446"/>
      <c r="BD43" s="446"/>
      <c r="BE43" s="1531"/>
      <c r="BF43" s="1531"/>
      <c r="BG43" s="1531"/>
      <c r="BH43" s="1531"/>
      <c r="BI43" s="1531"/>
      <c r="BJ43" s="1531"/>
      <c r="BK43" s="1531"/>
      <c r="BL43" s="1531"/>
      <c r="BM43" s="1531"/>
      <c r="BN43" s="1531"/>
      <c r="BO43" s="1531"/>
      <c r="BP43" s="1531"/>
      <c r="BQ43" s="1531"/>
      <c r="BR43" s="1531"/>
      <c r="BS43" s="1531"/>
      <c r="BT43" s="1531"/>
      <c r="BU43" s="1531"/>
      <c r="BV43" s="1531"/>
      <c r="BW43" s="1531"/>
      <c r="BX43" s="1531"/>
      <c r="BY43" s="1531"/>
      <c r="BZ43" s="1531"/>
      <c r="CA43" s="1531"/>
      <c r="CB43" s="1531"/>
      <c r="CC43" s="1531"/>
      <c r="CD43" s="1531"/>
      <c r="CE43" s="1531"/>
      <c r="CF43" s="1531"/>
      <c r="CG43" s="1531"/>
      <c r="CH43" s="1531"/>
      <c r="CI43" s="1531"/>
      <c r="CJ43" s="1531"/>
      <c r="CK43" s="1531"/>
      <c r="CL43" s="1531"/>
      <c r="CM43" s="1531"/>
      <c r="CN43" s="1531"/>
      <c r="CO43" s="1531"/>
      <c r="CP43" s="1531"/>
      <c r="CQ43" s="1531"/>
      <c r="CR43" s="1531"/>
      <c r="CS43" s="1531"/>
      <c r="CT43" s="1531"/>
      <c r="CU43" s="1531"/>
      <c r="CV43" s="445"/>
      <c r="CW43" s="47"/>
      <c r="CX43" s="438"/>
    </row>
    <row r="44" spans="1:102" s="142" customFormat="1" ht="18.75" customHeight="1">
      <c r="A44" s="240"/>
      <c r="B44" s="143"/>
      <c r="C44" s="442"/>
      <c r="D44" s="442"/>
      <c r="E44" s="442"/>
      <c r="F44" s="47"/>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143"/>
      <c r="AG44" s="47"/>
      <c r="AH44" s="1531"/>
      <c r="AI44" s="1531"/>
      <c r="AJ44" s="1531"/>
      <c r="AK44" s="1531"/>
      <c r="AL44" s="1531"/>
      <c r="AM44" s="1531"/>
      <c r="AN44" s="1531"/>
      <c r="AO44" s="1531"/>
      <c r="AP44" s="1531"/>
      <c r="AQ44" s="1531"/>
      <c r="AR44" s="1531"/>
      <c r="AS44" s="1531"/>
      <c r="AT44" s="1531"/>
      <c r="AU44" s="1531"/>
      <c r="AV44" s="1531"/>
      <c r="AW44" s="1531"/>
      <c r="AX44" s="1531"/>
      <c r="AY44" s="1531"/>
      <c r="AZ44" s="1531"/>
      <c r="BA44" s="1531"/>
      <c r="BB44" s="446"/>
      <c r="BC44" s="446"/>
      <c r="BD44" s="446"/>
      <c r="BE44" s="1531"/>
      <c r="BF44" s="1531"/>
      <c r="BG44" s="1531"/>
      <c r="BH44" s="1531"/>
      <c r="BI44" s="1531"/>
      <c r="BJ44" s="1531"/>
      <c r="BK44" s="1531"/>
      <c r="BL44" s="1531"/>
      <c r="BM44" s="1531"/>
      <c r="BN44" s="1531"/>
      <c r="BO44" s="1531"/>
      <c r="BP44" s="1531"/>
      <c r="BQ44" s="1531"/>
      <c r="BR44" s="1531"/>
      <c r="BS44" s="1531"/>
      <c r="BT44" s="1531"/>
      <c r="BU44" s="1531"/>
      <c r="BV44" s="1531"/>
      <c r="BW44" s="1531"/>
      <c r="BX44" s="1531"/>
      <c r="BY44" s="1531"/>
      <c r="BZ44" s="1531"/>
      <c r="CA44" s="1531"/>
      <c r="CB44" s="1531"/>
      <c r="CC44" s="1531"/>
      <c r="CD44" s="1531"/>
      <c r="CE44" s="1531"/>
      <c r="CF44" s="1531"/>
      <c r="CG44" s="1531"/>
      <c r="CH44" s="1531"/>
      <c r="CI44" s="1531"/>
      <c r="CJ44" s="1531"/>
      <c r="CK44" s="1531"/>
      <c r="CL44" s="1531"/>
      <c r="CM44" s="1531"/>
      <c r="CN44" s="1531"/>
      <c r="CO44" s="1531"/>
      <c r="CP44" s="1531"/>
      <c r="CQ44" s="1531"/>
      <c r="CR44" s="1531"/>
      <c r="CS44" s="1531"/>
      <c r="CT44" s="1531"/>
      <c r="CU44" s="1531"/>
      <c r="CV44" s="445"/>
      <c r="CW44" s="47"/>
      <c r="CX44" s="438"/>
    </row>
    <row r="45" spans="1:102" s="142" customFormat="1" ht="18.75" customHeight="1">
      <c r="A45" s="240"/>
      <c r="B45" s="143"/>
      <c r="C45" s="442"/>
      <c r="D45" s="442"/>
      <c r="E45" s="442"/>
      <c r="F45" s="47"/>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143"/>
      <c r="AG45" s="47"/>
      <c r="AH45" s="1531"/>
      <c r="AI45" s="1531"/>
      <c r="AJ45" s="1531"/>
      <c r="AK45" s="1531"/>
      <c r="AL45" s="1531"/>
      <c r="AM45" s="1531"/>
      <c r="AN45" s="1531"/>
      <c r="AO45" s="1531"/>
      <c r="AP45" s="1531"/>
      <c r="AQ45" s="1531"/>
      <c r="AR45" s="1531"/>
      <c r="AS45" s="1531"/>
      <c r="AT45" s="1531"/>
      <c r="AU45" s="1531"/>
      <c r="AV45" s="1531"/>
      <c r="AW45" s="1531"/>
      <c r="AX45" s="1531"/>
      <c r="AY45" s="1531"/>
      <c r="AZ45" s="1531"/>
      <c r="BA45" s="1531"/>
      <c r="BB45" s="446"/>
      <c r="BC45" s="446"/>
      <c r="BD45" s="446"/>
      <c r="BE45" s="1531"/>
      <c r="BF45" s="1531"/>
      <c r="BG45" s="1531"/>
      <c r="BH45" s="1531"/>
      <c r="BI45" s="1531"/>
      <c r="BJ45" s="1531"/>
      <c r="BK45" s="1531"/>
      <c r="BL45" s="1531"/>
      <c r="BM45" s="1531"/>
      <c r="BN45" s="1531"/>
      <c r="BO45" s="1531"/>
      <c r="BP45" s="1531"/>
      <c r="BQ45" s="1531"/>
      <c r="BR45" s="1531"/>
      <c r="BS45" s="1531"/>
      <c r="BT45" s="1531"/>
      <c r="BU45" s="1531"/>
      <c r="BV45" s="1531"/>
      <c r="BW45" s="1531"/>
      <c r="BX45" s="1531"/>
      <c r="BY45" s="1531"/>
      <c r="BZ45" s="1531"/>
      <c r="CA45" s="1531"/>
      <c r="CB45" s="1531"/>
      <c r="CC45" s="1531"/>
      <c r="CD45" s="1531"/>
      <c r="CE45" s="1531"/>
      <c r="CF45" s="1531"/>
      <c r="CG45" s="1531"/>
      <c r="CH45" s="1531"/>
      <c r="CI45" s="1531"/>
      <c r="CJ45" s="1531"/>
      <c r="CK45" s="1531"/>
      <c r="CL45" s="1531"/>
      <c r="CM45" s="1531"/>
      <c r="CN45" s="1531"/>
      <c r="CO45" s="1531"/>
      <c r="CP45" s="1531"/>
      <c r="CQ45" s="1531"/>
      <c r="CR45" s="1531"/>
      <c r="CS45" s="1531"/>
      <c r="CT45" s="1531"/>
      <c r="CU45" s="1531"/>
      <c r="CV45" s="445"/>
      <c r="CW45" s="47"/>
      <c r="CX45" s="438"/>
    </row>
    <row r="46" spans="1:102" s="142" customFormat="1" ht="18.75" customHeight="1">
      <c r="A46" s="240"/>
      <c r="B46" s="143"/>
      <c r="C46" s="442"/>
      <c r="D46" s="442"/>
      <c r="E46" s="442"/>
      <c r="F46" s="47"/>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143"/>
      <c r="AG46" s="47"/>
      <c r="AH46" s="1531"/>
      <c r="AI46" s="1531"/>
      <c r="AJ46" s="1531"/>
      <c r="AK46" s="1531"/>
      <c r="AL46" s="1531"/>
      <c r="AM46" s="1531"/>
      <c r="AN46" s="1531"/>
      <c r="AO46" s="1531"/>
      <c r="AP46" s="1531"/>
      <c r="AQ46" s="1531"/>
      <c r="AR46" s="1531"/>
      <c r="AS46" s="1531"/>
      <c r="AT46" s="1531"/>
      <c r="AU46" s="1531"/>
      <c r="AV46" s="1531"/>
      <c r="AW46" s="1531"/>
      <c r="AX46" s="1531"/>
      <c r="AY46" s="1531"/>
      <c r="AZ46" s="1531"/>
      <c r="BA46" s="1531"/>
      <c r="BB46" s="446"/>
      <c r="BC46" s="446"/>
      <c r="BD46" s="446"/>
      <c r="BE46" s="1531"/>
      <c r="BF46" s="1531"/>
      <c r="BG46" s="1531"/>
      <c r="BH46" s="1531"/>
      <c r="BI46" s="1531"/>
      <c r="BJ46" s="1531"/>
      <c r="BK46" s="1531"/>
      <c r="BL46" s="1531"/>
      <c r="BM46" s="1531"/>
      <c r="BN46" s="1531"/>
      <c r="BO46" s="1531"/>
      <c r="BP46" s="1531"/>
      <c r="BQ46" s="1531"/>
      <c r="BR46" s="1531"/>
      <c r="BS46" s="1531"/>
      <c r="BT46" s="1531"/>
      <c r="BU46" s="1531"/>
      <c r="BV46" s="1531"/>
      <c r="BW46" s="1531"/>
      <c r="BX46" s="1531"/>
      <c r="BY46" s="1531"/>
      <c r="BZ46" s="1531"/>
      <c r="CA46" s="1531"/>
      <c r="CB46" s="1531"/>
      <c r="CC46" s="1531"/>
      <c r="CD46" s="1531"/>
      <c r="CE46" s="1531"/>
      <c r="CF46" s="1531"/>
      <c r="CG46" s="1531"/>
      <c r="CH46" s="1531"/>
      <c r="CI46" s="1531"/>
      <c r="CJ46" s="1531"/>
      <c r="CK46" s="1531"/>
      <c r="CL46" s="1531"/>
      <c r="CM46" s="1531"/>
      <c r="CN46" s="1531"/>
      <c r="CO46" s="1531"/>
      <c r="CP46" s="1531"/>
      <c r="CQ46" s="1531"/>
      <c r="CR46" s="1531"/>
      <c r="CS46" s="1531"/>
      <c r="CT46" s="1531"/>
      <c r="CU46" s="1531"/>
      <c r="CV46" s="445"/>
      <c r="CW46" s="47"/>
      <c r="CX46" s="438"/>
    </row>
    <row r="47" spans="1:102" s="142" customFormat="1" ht="15.75" customHeight="1">
      <c r="A47" s="240"/>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438"/>
    </row>
    <row r="48" spans="1:102" s="142" customFormat="1" ht="15.75" customHeight="1">
      <c r="A48" s="240"/>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438"/>
    </row>
  </sheetData>
  <sheetProtection/>
  <mergeCells count="54">
    <mergeCell ref="AH46:BA46"/>
    <mergeCell ref="BE46:CU46"/>
    <mergeCell ref="AH44:BA44"/>
    <mergeCell ref="BE44:CU44"/>
    <mergeCell ref="AH45:BA45"/>
    <mergeCell ref="BE45:CU45"/>
    <mergeCell ref="BJ13:CQ13"/>
    <mergeCell ref="C23:AH23"/>
    <mergeCell ref="C29:E30"/>
    <mergeCell ref="C26:E27"/>
    <mergeCell ref="G43:X43"/>
    <mergeCell ref="AV13:BH13"/>
    <mergeCell ref="AV17:BH17"/>
    <mergeCell ref="AV19:BH19"/>
    <mergeCell ref="AV21:BH21"/>
    <mergeCell ref="CF32:CK32"/>
    <mergeCell ref="CS19:CU19"/>
    <mergeCell ref="BJ15:CQ15"/>
    <mergeCell ref="BJ17:CQ17"/>
    <mergeCell ref="CN7:CR7"/>
    <mergeCell ref="AQ29:CV30"/>
    <mergeCell ref="AH43:BA43"/>
    <mergeCell ref="BE43:CU43"/>
    <mergeCell ref="CC7:CE7"/>
    <mergeCell ref="BX7:CB7"/>
    <mergeCell ref="BR7:BW7"/>
    <mergeCell ref="CM32:CS32"/>
    <mergeCell ref="CF34:CK34"/>
    <mergeCell ref="AZ32:BE32"/>
    <mergeCell ref="BG32:BN32"/>
    <mergeCell ref="BP32:BU32"/>
    <mergeCell ref="BW32:CD32"/>
    <mergeCell ref="CM34:CS34"/>
    <mergeCell ref="BW34:CD34"/>
    <mergeCell ref="L4:CJ4"/>
    <mergeCell ref="G26:X27"/>
    <mergeCell ref="G29:X30"/>
    <mergeCell ref="AH26:CV27"/>
    <mergeCell ref="AH29:AO30"/>
    <mergeCell ref="CK7:CM7"/>
    <mergeCell ref="CF7:CJ7"/>
    <mergeCell ref="BJ19:CQ19"/>
    <mergeCell ref="BJ21:CL21"/>
    <mergeCell ref="CS7:CU7"/>
    <mergeCell ref="G36:X36"/>
    <mergeCell ref="AZ34:BE34"/>
    <mergeCell ref="BG34:BN34"/>
    <mergeCell ref="BP34:BU34"/>
    <mergeCell ref="AH36:CU41"/>
    <mergeCell ref="G32:X32"/>
    <mergeCell ref="AH32:AO32"/>
    <mergeCell ref="AQ32:AX32"/>
    <mergeCell ref="AH34:AO34"/>
    <mergeCell ref="AQ34:AX34"/>
  </mergeCells>
  <dataValidations count="1">
    <dataValidation allowBlank="1" showInputMessage="1" showErrorMessage="1" sqref="AH47:CV65536 CK1:CK28 CS1:CV28 CW1:IV65536 Y5:AB65536 CL1:CM6 CI1:CJ6 G1:L9 M1:CH3 G36:X65536 CN1:CN28 AC36:AG65536 A1:F65536 CO1:CR6 CO8:CR28 AH29 CU32:CV34 CG8:CJ28 AC5:AH22 AC35:CV35 AC24:AH28 M5:V9 AI5:AP28 BK21:BW28 AC31:CV31 AQ29 BS5:BW6 BY5:CE6 CG5:CH6 CC7 AC29:AG30 BK5:BR20 BS8:BW20 BX5:BX28 CL8:CM28 CF5:CF28 BY8:CE28 H11:V25 W5:X25 G11:G26 G29 G32:X34 AC32:CS34 AV13 AQ17:AV17 BI5:BJ28 AZ14:BH16 AZ18:BH18 AQ19:AV19 AZ20:BH20 AQ5:AU13 AV5:BH12 AQ21:AU28 AV22:BH28 AV21"/>
  </dataValidations>
  <hyperlinks>
    <hyperlink ref="A1" location="共通事項入力Sheet!A1" display="共通事項入力Sheet!A1"/>
  </hyperlinks>
  <printOptions horizontalCentered="1" verticalCentered="1"/>
  <pageMargins left="0.7874015748031497" right="0.5905511811023623" top="0.7874015748031497" bottom="0.3937007874015748" header="0.1968503937007874" footer="0.1968503937007874"/>
  <pageSetup blackAndWhite="1" fitToHeight="1" fitToWidth="1" horizontalDpi="600" verticalDpi="600" orientation="portrait" paperSize="9" scale="94" r:id="rId2"/>
  <legacyDrawing r:id="rId1"/>
</worksheet>
</file>

<file path=xl/worksheets/sheet26.xml><?xml version="1.0" encoding="utf-8"?>
<worksheet xmlns="http://schemas.openxmlformats.org/spreadsheetml/2006/main" xmlns:r="http://schemas.openxmlformats.org/officeDocument/2006/relationships">
  <sheetPr>
    <tabColor rgb="FF99CCFF"/>
  </sheetPr>
  <dimension ref="A1:AI48"/>
  <sheetViews>
    <sheetView showGridLines="0" view="pageBreakPreview" zoomScaleSheetLayoutView="100" zoomScalePageLayoutView="0" workbookViewId="0" topLeftCell="A1">
      <selection activeCell="A1" sqref="A1"/>
    </sheetView>
  </sheetViews>
  <sheetFormatPr defaultColWidth="2.3984375" defaultRowHeight="13.5" customHeight="1"/>
  <cols>
    <col min="1" max="1" width="2.59765625" style="241" customWidth="1"/>
    <col min="2" max="16384" width="2.3984375" style="616" customWidth="1"/>
  </cols>
  <sheetData>
    <row r="1" s="240" customFormat="1" ht="15" customHeight="1">
      <c r="A1" s="461" t="s">
        <v>414</v>
      </c>
    </row>
    <row r="2" spans="1:35" ht="13.5" customHeight="1">
      <c r="A2" s="240"/>
      <c r="B2" s="618"/>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row>
    <row r="3" spans="1:35" ht="13.5" customHeight="1">
      <c r="A3" s="240"/>
      <c r="B3" s="1600" t="s">
        <v>684</v>
      </c>
      <c r="C3" s="1600"/>
      <c r="D3" s="1600"/>
      <c r="E3" s="1600"/>
      <c r="F3" s="1600"/>
      <c r="G3" s="1600"/>
      <c r="H3" s="1600"/>
      <c r="I3" s="1600"/>
      <c r="J3" s="1600"/>
      <c r="K3" s="1600"/>
      <c r="L3" s="1600"/>
      <c r="M3" s="1600"/>
      <c r="N3" s="1600"/>
      <c r="O3" s="1600"/>
      <c r="P3" s="1600"/>
      <c r="Q3" s="1600"/>
      <c r="R3" s="1600"/>
      <c r="S3" s="1600"/>
      <c r="T3" s="1600"/>
      <c r="U3" s="1600"/>
      <c r="V3" s="1600"/>
      <c r="W3" s="1600"/>
      <c r="X3" s="1600"/>
      <c r="Y3" s="1600"/>
      <c r="Z3" s="1600"/>
      <c r="AA3" s="1600"/>
      <c r="AB3" s="1600"/>
      <c r="AC3" s="1600"/>
      <c r="AD3" s="1600"/>
      <c r="AE3" s="1600"/>
      <c r="AF3" s="1600"/>
      <c r="AG3" s="1600"/>
      <c r="AH3" s="1600"/>
      <c r="AI3" s="1600"/>
    </row>
    <row r="4" spans="2:35" ht="13.5" customHeight="1">
      <c r="B4" s="1600"/>
      <c r="C4" s="1600"/>
      <c r="D4" s="1600"/>
      <c r="E4" s="1600"/>
      <c r="F4" s="1600"/>
      <c r="G4" s="1600"/>
      <c r="H4" s="1600"/>
      <c r="I4" s="1600"/>
      <c r="J4" s="1600"/>
      <c r="K4" s="1600"/>
      <c r="L4" s="1600"/>
      <c r="M4" s="1600"/>
      <c r="N4" s="1600"/>
      <c r="O4" s="1600"/>
      <c r="P4" s="1600"/>
      <c r="Q4" s="1600"/>
      <c r="R4" s="1600"/>
      <c r="S4" s="1600"/>
      <c r="T4" s="1600"/>
      <c r="U4" s="1600"/>
      <c r="V4" s="1600"/>
      <c r="W4" s="1600"/>
      <c r="X4" s="1600"/>
      <c r="Y4" s="1600"/>
      <c r="Z4" s="1600"/>
      <c r="AA4" s="1600"/>
      <c r="AB4" s="1600"/>
      <c r="AC4" s="1600"/>
      <c r="AD4" s="1600"/>
      <c r="AE4" s="1600"/>
      <c r="AF4" s="1600"/>
      <c r="AG4" s="1600"/>
      <c r="AH4" s="1600"/>
      <c r="AI4" s="1600"/>
    </row>
    <row r="5" spans="1:35" ht="13.5" customHeight="1">
      <c r="A5" s="240"/>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row>
    <row r="6" spans="1:35" ht="13.5" customHeight="1">
      <c r="A6" s="240"/>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20" t="s">
        <v>685</v>
      </c>
      <c r="AC6" s="619"/>
      <c r="AD6" s="647"/>
      <c r="AE6" s="619" t="s">
        <v>429</v>
      </c>
      <c r="AF6" s="647"/>
      <c r="AG6" s="619" t="s">
        <v>435</v>
      </c>
      <c r="AH6" s="647"/>
      <c r="AI6" s="619" t="s">
        <v>686</v>
      </c>
    </row>
    <row r="7" spans="1:35" ht="13.5" customHeight="1">
      <c r="A7" s="240"/>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21"/>
      <c r="AD7" s="622"/>
      <c r="AE7" s="619"/>
      <c r="AF7" s="622"/>
      <c r="AG7" s="619"/>
      <c r="AH7" s="622"/>
      <c r="AI7" s="619"/>
    </row>
    <row r="8" spans="1:35" ht="13.5" customHeight="1">
      <c r="A8" s="240"/>
      <c r="B8" s="620" t="s">
        <v>687</v>
      </c>
      <c r="C8" s="620"/>
      <c r="D8" s="620"/>
      <c r="E8" s="619"/>
      <c r="F8" s="619"/>
      <c r="G8" s="619"/>
      <c r="H8" s="619"/>
      <c r="I8" s="619"/>
      <c r="J8" s="619"/>
      <c r="K8" s="619"/>
      <c r="L8" s="619"/>
      <c r="M8" s="619"/>
      <c r="N8" s="619"/>
      <c r="O8" s="619"/>
      <c r="P8" s="619"/>
      <c r="Q8" s="619"/>
      <c r="R8" s="619"/>
      <c r="S8" s="619"/>
      <c r="T8" s="619"/>
      <c r="U8" s="619"/>
      <c r="V8" s="619"/>
      <c r="W8" s="619"/>
      <c r="X8" s="619"/>
      <c r="Y8" s="619"/>
      <c r="Z8" s="619"/>
      <c r="AA8" s="619"/>
      <c r="AB8" s="619"/>
      <c r="AC8" s="621"/>
      <c r="AD8" s="622"/>
      <c r="AE8" s="619"/>
      <c r="AF8" s="622"/>
      <c r="AG8" s="619"/>
      <c r="AH8" s="622"/>
      <c r="AI8" s="619"/>
    </row>
    <row r="9" spans="1:35" ht="13.5" customHeight="1">
      <c r="A9" s="240"/>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row>
    <row r="10" spans="1:35" ht="13.5" customHeight="1">
      <c r="A10" s="240"/>
      <c r="B10" s="619"/>
      <c r="C10" s="619"/>
      <c r="D10" s="619"/>
      <c r="E10" s="619"/>
      <c r="F10" s="619"/>
      <c r="G10" s="619"/>
      <c r="H10" s="619"/>
      <c r="I10" s="619"/>
      <c r="J10" s="619"/>
      <c r="K10" s="619"/>
      <c r="L10" s="619"/>
      <c r="M10" s="619"/>
      <c r="N10" s="619"/>
      <c r="O10" s="619"/>
      <c r="P10" s="619"/>
      <c r="Q10" s="619"/>
      <c r="R10" s="620"/>
      <c r="S10" s="620"/>
      <c r="T10" s="620"/>
      <c r="U10" s="619"/>
      <c r="V10" s="1601" t="str">
        <f>'共通事項入力Sheet'!J6</f>
        <v>株式会社　厚 木 建 設</v>
      </c>
      <c r="W10" s="1601"/>
      <c r="X10" s="1601"/>
      <c r="Y10" s="1601"/>
      <c r="Z10" s="1601"/>
      <c r="AA10" s="1601"/>
      <c r="AB10" s="1601"/>
      <c r="AC10" s="1601"/>
      <c r="AD10" s="1601"/>
      <c r="AE10" s="1601"/>
      <c r="AF10" s="1601"/>
      <c r="AG10" s="1601"/>
      <c r="AH10" s="1601"/>
      <c r="AI10" s="619"/>
    </row>
    <row r="11" spans="1:35" ht="15" customHeight="1">
      <c r="A11" s="240"/>
      <c r="B11" s="619"/>
      <c r="C11" s="619"/>
      <c r="D11" s="619"/>
      <c r="E11" s="619"/>
      <c r="F11" s="619"/>
      <c r="G11" s="619"/>
      <c r="H11" s="619"/>
      <c r="I11" s="619"/>
      <c r="J11" s="619"/>
      <c r="K11" s="619"/>
      <c r="L11" s="619"/>
      <c r="M11" s="619"/>
      <c r="N11" s="619"/>
      <c r="O11" s="619"/>
      <c r="P11" s="619"/>
      <c r="Q11" s="619"/>
      <c r="R11" s="619"/>
      <c r="S11" s="619"/>
      <c r="T11" s="619"/>
      <c r="U11" s="619"/>
      <c r="V11" s="1602" t="s">
        <v>439</v>
      </c>
      <c r="W11" s="1602"/>
      <c r="X11" s="1602"/>
      <c r="Y11" s="1602"/>
      <c r="Z11" s="1602"/>
      <c r="AA11" s="619"/>
      <c r="AB11" s="1603" t="str">
        <f>'共通事項入力Sheet'!J32</f>
        <v>厚 木 二 郎</v>
      </c>
      <c r="AC11" s="1603"/>
      <c r="AD11" s="1603"/>
      <c r="AE11" s="1603"/>
      <c r="AF11" s="1603"/>
      <c r="AG11" s="1603"/>
      <c r="AH11" s="1603"/>
      <c r="AI11" s="623"/>
    </row>
    <row r="12" spans="1:35" ht="13.5" customHeight="1">
      <c r="A12" s="240"/>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row>
    <row r="13" spans="1:35" ht="18.75" customHeight="1">
      <c r="A13" s="240"/>
      <c r="B13" s="619"/>
      <c r="C13" s="1604" t="s">
        <v>688</v>
      </c>
      <c r="D13" s="1604"/>
      <c r="E13" s="1604"/>
      <c r="F13" s="1604"/>
      <c r="G13" s="624" t="s">
        <v>689</v>
      </c>
      <c r="H13" s="619"/>
      <c r="I13" s="1605" t="str">
        <f>'共通事項入力Sheet'!J9</f>
        <v>厚木市庁舎改修工事</v>
      </c>
      <c r="J13" s="1605"/>
      <c r="K13" s="1605"/>
      <c r="L13" s="1605"/>
      <c r="M13" s="1605"/>
      <c r="N13" s="1605"/>
      <c r="O13" s="1605"/>
      <c r="P13" s="1605"/>
      <c r="Q13" s="1605"/>
      <c r="R13" s="1605"/>
      <c r="S13" s="1605"/>
      <c r="T13" s="1605"/>
      <c r="U13" s="1605"/>
      <c r="V13" s="1605"/>
      <c r="W13" s="1605"/>
      <c r="X13" s="1605"/>
      <c r="Y13" s="1605"/>
      <c r="Z13" s="1605"/>
      <c r="AA13" s="1605"/>
      <c r="AB13" s="1605"/>
      <c r="AC13" s="1605"/>
      <c r="AD13" s="1605"/>
      <c r="AE13" s="1605"/>
      <c r="AF13" s="1605"/>
      <c r="AG13" s="1605"/>
      <c r="AH13" s="625"/>
      <c r="AI13" s="625"/>
    </row>
    <row r="14" spans="1:35" ht="13.5" customHeight="1">
      <c r="A14" s="240"/>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row>
    <row r="15" spans="1:35" ht="13.5" customHeight="1">
      <c r="A15" s="240"/>
      <c r="B15" s="1595" t="s">
        <v>690</v>
      </c>
      <c r="C15" s="1595"/>
      <c r="D15" s="1595"/>
      <c r="E15" s="1595"/>
      <c r="F15" s="1595"/>
      <c r="G15" s="1595"/>
      <c r="H15" s="1595"/>
      <c r="I15" s="1595"/>
      <c r="J15" s="1595"/>
      <c r="K15" s="1595"/>
      <c r="L15" s="1595"/>
      <c r="M15" s="1595"/>
      <c r="N15" s="1595"/>
      <c r="O15" s="1595"/>
      <c r="P15" s="1595"/>
      <c r="Q15" s="1595"/>
      <c r="R15" s="1595"/>
      <c r="S15" s="1595"/>
      <c r="T15" s="1595"/>
      <c r="U15" s="1595"/>
      <c r="V15" s="1595"/>
      <c r="W15" s="1595"/>
      <c r="X15" s="1595"/>
      <c r="Y15" s="1595"/>
      <c r="Z15" s="1595"/>
      <c r="AA15" s="1595"/>
      <c r="AB15" s="1595"/>
      <c r="AC15" s="1595"/>
      <c r="AD15" s="1595"/>
      <c r="AE15" s="1595"/>
      <c r="AF15" s="1595"/>
      <c r="AG15" s="1595"/>
      <c r="AH15" s="1595"/>
      <c r="AI15" s="1595"/>
    </row>
    <row r="16" spans="1:35" ht="22.5" customHeight="1">
      <c r="A16" s="240"/>
      <c r="B16" s="1596"/>
      <c r="C16" s="1597" t="s">
        <v>691</v>
      </c>
      <c r="D16" s="1597"/>
      <c r="E16" s="1597"/>
      <c r="F16" s="1597"/>
      <c r="G16" s="1597"/>
      <c r="H16" s="1598"/>
      <c r="I16" s="1599"/>
      <c r="J16" s="1582" t="s">
        <v>685</v>
      </c>
      <c r="K16" s="1582"/>
      <c r="L16" s="1591"/>
      <c r="M16" s="1591"/>
      <c r="N16" s="1582" t="s">
        <v>429</v>
      </c>
      <c r="O16" s="1591"/>
      <c r="P16" s="1591"/>
      <c r="Q16" s="1582" t="s">
        <v>435</v>
      </c>
      <c r="R16" s="1591"/>
      <c r="S16" s="1591"/>
      <c r="T16" s="1582" t="s">
        <v>686</v>
      </c>
      <c r="U16" s="1582" t="s">
        <v>692</v>
      </c>
      <c r="V16" s="1593"/>
      <c r="W16" s="1582" t="s">
        <v>693</v>
      </c>
      <c r="X16" s="626"/>
      <c r="Y16" s="1586"/>
      <c r="Z16" s="1587"/>
      <c r="AA16" s="1582" t="s">
        <v>689</v>
      </c>
      <c r="AB16" s="1583"/>
      <c r="AC16" s="1584"/>
      <c r="AD16" s="1582" t="s">
        <v>694</v>
      </c>
      <c r="AE16" s="1586"/>
      <c r="AF16" s="1587"/>
      <c r="AG16" s="1582" t="s">
        <v>695</v>
      </c>
      <c r="AH16" s="1584"/>
      <c r="AI16" s="1589"/>
    </row>
    <row r="17" spans="1:35" ht="22.5" customHeight="1">
      <c r="A17" s="240"/>
      <c r="B17" s="1551"/>
      <c r="C17" s="1553"/>
      <c r="D17" s="1553"/>
      <c r="E17" s="1553"/>
      <c r="F17" s="1553"/>
      <c r="G17" s="1553"/>
      <c r="H17" s="1555"/>
      <c r="I17" s="1557"/>
      <c r="J17" s="1567"/>
      <c r="K17" s="1567"/>
      <c r="L17" s="1592"/>
      <c r="M17" s="1592"/>
      <c r="N17" s="1567"/>
      <c r="O17" s="1592"/>
      <c r="P17" s="1592"/>
      <c r="Q17" s="1567"/>
      <c r="R17" s="1592"/>
      <c r="S17" s="1592"/>
      <c r="T17" s="1567"/>
      <c r="U17" s="1567"/>
      <c r="V17" s="1594"/>
      <c r="W17" s="1567"/>
      <c r="X17" s="627"/>
      <c r="Y17" s="1588"/>
      <c r="Z17" s="1588"/>
      <c r="AA17" s="1567"/>
      <c r="AB17" s="1585"/>
      <c r="AC17" s="1585"/>
      <c r="AD17" s="1567"/>
      <c r="AE17" s="1588"/>
      <c r="AF17" s="1588"/>
      <c r="AG17" s="1567"/>
      <c r="AH17" s="1585"/>
      <c r="AI17" s="1590"/>
    </row>
    <row r="18" spans="1:35" ht="22.5" customHeight="1">
      <c r="A18" s="240"/>
      <c r="B18" s="1550"/>
      <c r="C18" s="1552" t="s">
        <v>696</v>
      </c>
      <c r="D18" s="1552"/>
      <c r="E18" s="1552"/>
      <c r="F18" s="1552"/>
      <c r="G18" s="1552"/>
      <c r="H18" s="1554"/>
      <c r="I18" s="1556"/>
      <c r="J18" s="1578"/>
      <c r="K18" s="1578"/>
      <c r="L18" s="1578"/>
      <c r="M18" s="1578"/>
      <c r="N18" s="1578"/>
      <c r="O18" s="1578"/>
      <c r="P18" s="1578"/>
      <c r="Q18" s="1578"/>
      <c r="R18" s="1578"/>
      <c r="S18" s="1578"/>
      <c r="T18" s="1578"/>
      <c r="U18" s="1578"/>
      <c r="V18" s="1578"/>
      <c r="W18" s="1578"/>
      <c r="X18" s="1578"/>
      <c r="Y18" s="1578"/>
      <c r="Z18" s="1578"/>
      <c r="AA18" s="1578"/>
      <c r="AB18" s="1578"/>
      <c r="AC18" s="1578"/>
      <c r="AD18" s="1578"/>
      <c r="AE18" s="1578"/>
      <c r="AF18" s="1578"/>
      <c r="AG18" s="1578"/>
      <c r="AH18" s="1578"/>
      <c r="AI18" s="1579"/>
    </row>
    <row r="19" spans="1:35" ht="22.5" customHeight="1">
      <c r="A19" s="240"/>
      <c r="B19" s="1562"/>
      <c r="C19" s="1564"/>
      <c r="D19" s="1564"/>
      <c r="E19" s="1564"/>
      <c r="F19" s="1564"/>
      <c r="G19" s="1564"/>
      <c r="H19" s="1565"/>
      <c r="I19" s="1566"/>
      <c r="J19" s="1572"/>
      <c r="K19" s="1572"/>
      <c r="L19" s="1572"/>
      <c r="M19" s="1572"/>
      <c r="N19" s="1572"/>
      <c r="O19" s="1572"/>
      <c r="P19" s="1572"/>
      <c r="Q19" s="1572"/>
      <c r="R19" s="1572"/>
      <c r="S19" s="1572"/>
      <c r="T19" s="1572"/>
      <c r="U19" s="1572"/>
      <c r="V19" s="1572"/>
      <c r="W19" s="1572"/>
      <c r="X19" s="1572"/>
      <c r="Y19" s="1572"/>
      <c r="Z19" s="1572"/>
      <c r="AA19" s="1572"/>
      <c r="AB19" s="1572"/>
      <c r="AC19" s="1572"/>
      <c r="AD19" s="1572"/>
      <c r="AE19" s="1572"/>
      <c r="AF19" s="1572"/>
      <c r="AG19" s="1572"/>
      <c r="AH19" s="1572"/>
      <c r="AI19" s="1573"/>
    </row>
    <row r="20" spans="1:35" ht="22.5" customHeight="1">
      <c r="A20" s="240"/>
      <c r="B20" s="1562"/>
      <c r="C20" s="1564"/>
      <c r="D20" s="1564"/>
      <c r="E20" s="1564"/>
      <c r="F20" s="1564"/>
      <c r="G20" s="1564"/>
      <c r="H20" s="1565"/>
      <c r="I20" s="1566"/>
      <c r="J20" s="1572"/>
      <c r="K20" s="1572"/>
      <c r="L20" s="1572"/>
      <c r="M20" s="1572"/>
      <c r="N20" s="1572"/>
      <c r="O20" s="1572"/>
      <c r="P20" s="1572"/>
      <c r="Q20" s="1572"/>
      <c r="R20" s="1572"/>
      <c r="S20" s="1572"/>
      <c r="T20" s="1572"/>
      <c r="U20" s="1572"/>
      <c r="V20" s="1572"/>
      <c r="W20" s="1572"/>
      <c r="X20" s="1572"/>
      <c r="Y20" s="1572"/>
      <c r="Z20" s="1572"/>
      <c r="AA20" s="1572"/>
      <c r="AB20" s="1572"/>
      <c r="AC20" s="1572"/>
      <c r="AD20" s="1572"/>
      <c r="AE20" s="1572"/>
      <c r="AF20" s="1572"/>
      <c r="AG20" s="1572"/>
      <c r="AH20" s="1572"/>
      <c r="AI20" s="1573"/>
    </row>
    <row r="21" spans="1:35" ht="22.5" customHeight="1">
      <c r="A21" s="240"/>
      <c r="B21" s="1562"/>
      <c r="C21" s="1564"/>
      <c r="D21" s="1564"/>
      <c r="E21" s="1564"/>
      <c r="F21" s="1564"/>
      <c r="G21" s="1564"/>
      <c r="H21" s="1565"/>
      <c r="I21" s="1566"/>
      <c r="J21" s="1572"/>
      <c r="K21" s="1572"/>
      <c r="L21" s="1572"/>
      <c r="M21" s="1572"/>
      <c r="N21" s="1572"/>
      <c r="O21" s="1572"/>
      <c r="P21" s="1572"/>
      <c r="Q21" s="1572"/>
      <c r="R21" s="1572"/>
      <c r="S21" s="1572"/>
      <c r="T21" s="1572"/>
      <c r="U21" s="1572"/>
      <c r="V21" s="1572"/>
      <c r="W21" s="1572"/>
      <c r="X21" s="1572"/>
      <c r="Y21" s="1572"/>
      <c r="Z21" s="1572"/>
      <c r="AA21" s="1572"/>
      <c r="AB21" s="1572"/>
      <c r="AC21" s="1572"/>
      <c r="AD21" s="1572"/>
      <c r="AE21" s="1572"/>
      <c r="AF21" s="1572"/>
      <c r="AG21" s="1572"/>
      <c r="AH21" s="1572"/>
      <c r="AI21" s="1573"/>
    </row>
    <row r="22" spans="1:35" ht="22.5" customHeight="1">
      <c r="A22" s="240"/>
      <c r="B22" s="1551"/>
      <c r="C22" s="1553"/>
      <c r="D22" s="1553"/>
      <c r="E22" s="1553"/>
      <c r="F22" s="1553"/>
      <c r="G22" s="1553"/>
      <c r="H22" s="1555"/>
      <c r="I22" s="1557"/>
      <c r="J22" s="1580"/>
      <c r="K22" s="1580"/>
      <c r="L22" s="1580"/>
      <c r="M22" s="1580"/>
      <c r="N22" s="1580"/>
      <c r="O22" s="1580"/>
      <c r="P22" s="1580"/>
      <c r="Q22" s="1580"/>
      <c r="R22" s="1580"/>
      <c r="S22" s="1580"/>
      <c r="T22" s="1580"/>
      <c r="U22" s="1580"/>
      <c r="V22" s="1580"/>
      <c r="W22" s="1580"/>
      <c r="X22" s="1580"/>
      <c r="Y22" s="1580"/>
      <c r="Z22" s="1580"/>
      <c r="AA22" s="1580"/>
      <c r="AB22" s="1580"/>
      <c r="AC22" s="1580"/>
      <c r="AD22" s="1580"/>
      <c r="AE22" s="1580"/>
      <c r="AF22" s="1580"/>
      <c r="AG22" s="1580"/>
      <c r="AH22" s="1580"/>
      <c r="AI22" s="1581"/>
    </row>
    <row r="23" spans="1:35" ht="21.75" customHeight="1">
      <c r="A23" s="240"/>
      <c r="B23" s="1550"/>
      <c r="C23" s="1552" t="s">
        <v>697</v>
      </c>
      <c r="D23" s="1552"/>
      <c r="E23" s="1552"/>
      <c r="F23" s="1552"/>
      <c r="G23" s="1552"/>
      <c r="H23" s="1554"/>
      <c r="I23" s="1556"/>
      <c r="J23" s="1578"/>
      <c r="K23" s="1578"/>
      <c r="L23" s="1578"/>
      <c r="M23" s="1578"/>
      <c r="N23" s="1578"/>
      <c r="O23" s="1578"/>
      <c r="P23" s="1578"/>
      <c r="Q23" s="1578"/>
      <c r="R23" s="1578"/>
      <c r="S23" s="1578"/>
      <c r="T23" s="1578"/>
      <c r="U23" s="1578"/>
      <c r="V23" s="1578"/>
      <c r="W23" s="1578"/>
      <c r="X23" s="1578"/>
      <c r="Y23" s="1578"/>
      <c r="Z23" s="1578"/>
      <c r="AA23" s="1578"/>
      <c r="AB23" s="1578"/>
      <c r="AC23" s="1578"/>
      <c r="AD23" s="1578"/>
      <c r="AE23" s="1578"/>
      <c r="AF23" s="1578"/>
      <c r="AG23" s="1578"/>
      <c r="AH23" s="1578"/>
      <c r="AI23" s="1579"/>
    </row>
    <row r="24" spans="1:35" ht="21.75" customHeight="1">
      <c r="A24" s="240"/>
      <c r="B24" s="1562"/>
      <c r="C24" s="1564"/>
      <c r="D24" s="1564"/>
      <c r="E24" s="1564"/>
      <c r="F24" s="1564"/>
      <c r="G24" s="1564"/>
      <c r="H24" s="1565"/>
      <c r="I24" s="1566"/>
      <c r="J24" s="1572"/>
      <c r="K24" s="1572"/>
      <c r="L24" s="1572"/>
      <c r="M24" s="1572"/>
      <c r="N24" s="1572"/>
      <c r="O24" s="1572"/>
      <c r="P24" s="1572"/>
      <c r="Q24" s="1572"/>
      <c r="R24" s="1572"/>
      <c r="S24" s="1572"/>
      <c r="T24" s="1572"/>
      <c r="U24" s="1572"/>
      <c r="V24" s="1572"/>
      <c r="W24" s="1572"/>
      <c r="X24" s="1572"/>
      <c r="Y24" s="1572"/>
      <c r="Z24" s="1572"/>
      <c r="AA24" s="1572"/>
      <c r="AB24" s="1572"/>
      <c r="AC24" s="1572"/>
      <c r="AD24" s="1572"/>
      <c r="AE24" s="1572"/>
      <c r="AF24" s="1572"/>
      <c r="AG24" s="1572"/>
      <c r="AH24" s="1572"/>
      <c r="AI24" s="1573"/>
    </row>
    <row r="25" spans="1:35" ht="21.75" customHeight="1">
      <c r="A25" s="240"/>
      <c r="B25" s="1562"/>
      <c r="C25" s="1564"/>
      <c r="D25" s="1564"/>
      <c r="E25" s="1564"/>
      <c r="F25" s="1564"/>
      <c r="G25" s="1564"/>
      <c r="H25" s="1565"/>
      <c r="I25" s="1566"/>
      <c r="J25" s="1572"/>
      <c r="K25" s="1572"/>
      <c r="L25" s="1572"/>
      <c r="M25" s="1572"/>
      <c r="N25" s="1572"/>
      <c r="O25" s="1572"/>
      <c r="P25" s="1572"/>
      <c r="Q25" s="1572"/>
      <c r="R25" s="1572"/>
      <c r="S25" s="1572"/>
      <c r="T25" s="1572"/>
      <c r="U25" s="1572"/>
      <c r="V25" s="1572"/>
      <c r="W25" s="1572"/>
      <c r="X25" s="1572"/>
      <c r="Y25" s="1572"/>
      <c r="Z25" s="1572"/>
      <c r="AA25" s="1572"/>
      <c r="AB25" s="1572"/>
      <c r="AC25" s="1572"/>
      <c r="AD25" s="1572"/>
      <c r="AE25" s="1572"/>
      <c r="AF25" s="1572"/>
      <c r="AG25" s="1572"/>
      <c r="AH25" s="1572"/>
      <c r="AI25" s="1573"/>
    </row>
    <row r="26" spans="1:35" ht="21.75" customHeight="1">
      <c r="A26" s="240"/>
      <c r="B26" s="1562"/>
      <c r="C26" s="1564"/>
      <c r="D26" s="1564"/>
      <c r="E26" s="1564"/>
      <c r="F26" s="1564"/>
      <c r="G26" s="1564"/>
      <c r="H26" s="1565"/>
      <c r="I26" s="1566"/>
      <c r="J26" s="1572"/>
      <c r="K26" s="1572"/>
      <c r="L26" s="1572"/>
      <c r="M26" s="1572"/>
      <c r="N26" s="1572"/>
      <c r="O26" s="1572"/>
      <c r="P26" s="1572"/>
      <c r="Q26" s="1572"/>
      <c r="R26" s="1572"/>
      <c r="S26" s="1572"/>
      <c r="T26" s="1572"/>
      <c r="U26" s="1572"/>
      <c r="V26" s="1572"/>
      <c r="W26" s="1572"/>
      <c r="X26" s="1572"/>
      <c r="Y26" s="1572"/>
      <c r="Z26" s="1572"/>
      <c r="AA26" s="1572"/>
      <c r="AB26" s="1572"/>
      <c r="AC26" s="1572"/>
      <c r="AD26" s="1572"/>
      <c r="AE26" s="1572"/>
      <c r="AF26" s="1572"/>
      <c r="AG26" s="1572"/>
      <c r="AH26" s="1572"/>
      <c r="AI26" s="1573"/>
    </row>
    <row r="27" spans="1:35" ht="21.75" customHeight="1">
      <c r="A27" s="240"/>
      <c r="B27" s="1551"/>
      <c r="C27" s="1553"/>
      <c r="D27" s="1553"/>
      <c r="E27" s="1553"/>
      <c r="F27" s="1553"/>
      <c r="G27" s="1553"/>
      <c r="H27" s="1555"/>
      <c r="I27" s="1557"/>
      <c r="J27" s="1572"/>
      <c r="K27" s="1572"/>
      <c r="L27" s="1572"/>
      <c r="M27" s="1572"/>
      <c r="N27" s="1572"/>
      <c r="O27" s="1572"/>
      <c r="P27" s="1572"/>
      <c r="Q27" s="1572"/>
      <c r="R27" s="1572"/>
      <c r="S27" s="1572"/>
      <c r="T27" s="1572"/>
      <c r="U27" s="1572"/>
      <c r="V27" s="1572"/>
      <c r="W27" s="1572"/>
      <c r="X27" s="1572"/>
      <c r="Y27" s="1572"/>
      <c r="Z27" s="1572"/>
      <c r="AA27" s="1572"/>
      <c r="AB27" s="1572"/>
      <c r="AC27" s="1572"/>
      <c r="AD27" s="1572"/>
      <c r="AE27" s="1572"/>
      <c r="AF27" s="1572"/>
      <c r="AG27" s="1572"/>
      <c r="AH27" s="1572"/>
      <c r="AI27" s="1573"/>
    </row>
    <row r="28" spans="1:35" ht="22.5" customHeight="1">
      <c r="A28" s="240"/>
      <c r="B28" s="1550"/>
      <c r="C28" s="1552" t="s">
        <v>698</v>
      </c>
      <c r="D28" s="1552"/>
      <c r="E28" s="1552"/>
      <c r="F28" s="1552"/>
      <c r="G28" s="1552"/>
      <c r="H28" s="1554"/>
      <c r="I28" s="1556"/>
      <c r="J28" s="1574"/>
      <c r="K28" s="1574"/>
      <c r="L28" s="1574"/>
      <c r="M28" s="1574"/>
      <c r="N28" s="1574"/>
      <c r="O28" s="1574"/>
      <c r="P28" s="1574"/>
      <c r="Q28" s="1574"/>
      <c r="R28" s="1574"/>
      <c r="S28" s="1574"/>
      <c r="T28" s="1574"/>
      <c r="U28" s="1574"/>
      <c r="V28" s="1574"/>
      <c r="W28" s="1574"/>
      <c r="X28" s="1574"/>
      <c r="Y28" s="1574"/>
      <c r="Z28" s="1574"/>
      <c r="AA28" s="1574"/>
      <c r="AB28" s="1574"/>
      <c r="AC28" s="1574"/>
      <c r="AD28" s="1574"/>
      <c r="AE28" s="1574"/>
      <c r="AF28" s="1574"/>
      <c r="AG28" s="1574"/>
      <c r="AH28" s="1574"/>
      <c r="AI28" s="1575"/>
    </row>
    <row r="29" spans="1:35" ht="22.5" customHeight="1">
      <c r="A29" s="240"/>
      <c r="B29" s="1562"/>
      <c r="C29" s="1564"/>
      <c r="D29" s="1564"/>
      <c r="E29" s="1564"/>
      <c r="F29" s="1564"/>
      <c r="G29" s="1564"/>
      <c r="H29" s="1565"/>
      <c r="I29" s="1566"/>
      <c r="J29" s="1576"/>
      <c r="K29" s="1576"/>
      <c r="L29" s="1576"/>
      <c r="M29" s="1576"/>
      <c r="N29" s="1576"/>
      <c r="O29" s="1576"/>
      <c r="P29" s="1576"/>
      <c r="Q29" s="1576"/>
      <c r="R29" s="1576"/>
      <c r="S29" s="1576"/>
      <c r="T29" s="1576"/>
      <c r="U29" s="1576"/>
      <c r="V29" s="1576"/>
      <c r="W29" s="1576"/>
      <c r="X29" s="1576"/>
      <c r="Y29" s="1576"/>
      <c r="Z29" s="1576"/>
      <c r="AA29" s="1576"/>
      <c r="AB29" s="1576"/>
      <c r="AC29" s="1576"/>
      <c r="AD29" s="1576"/>
      <c r="AE29" s="1576"/>
      <c r="AF29" s="1576"/>
      <c r="AG29" s="1576"/>
      <c r="AH29" s="1576"/>
      <c r="AI29" s="1577"/>
    </row>
    <row r="30" spans="1:35" ht="21.75" customHeight="1">
      <c r="A30" s="240"/>
      <c r="B30" s="1551"/>
      <c r="C30" s="1553"/>
      <c r="D30" s="1553"/>
      <c r="E30" s="1553"/>
      <c r="F30" s="1553"/>
      <c r="G30" s="1553"/>
      <c r="H30" s="1555"/>
      <c r="I30" s="1557"/>
      <c r="J30" s="1567" t="s">
        <v>699</v>
      </c>
      <c r="K30" s="1567"/>
      <c r="L30" s="1567"/>
      <c r="M30" s="1567"/>
      <c r="N30" s="1567"/>
      <c r="O30" s="617"/>
      <c r="P30" s="627" t="s">
        <v>700</v>
      </c>
      <c r="Q30" s="627" t="s">
        <v>701</v>
      </c>
      <c r="R30" s="617"/>
      <c r="S30" s="627" t="s">
        <v>702</v>
      </c>
      <c r="T30" s="1567"/>
      <c r="U30" s="1567"/>
      <c r="V30" s="1567"/>
      <c r="W30" s="1567"/>
      <c r="X30" s="1567"/>
      <c r="Y30" s="1567"/>
      <c r="Z30" s="1567"/>
      <c r="AA30" s="1567"/>
      <c r="AB30" s="1567"/>
      <c r="AC30" s="1567"/>
      <c r="AD30" s="1567"/>
      <c r="AE30" s="1567"/>
      <c r="AF30" s="1567"/>
      <c r="AG30" s="1567"/>
      <c r="AH30" s="1567"/>
      <c r="AI30" s="1568"/>
    </row>
    <row r="31" spans="1:35" ht="22.5" customHeight="1">
      <c r="A31" s="240"/>
      <c r="B31" s="1550"/>
      <c r="C31" s="1552" t="s">
        <v>703</v>
      </c>
      <c r="D31" s="1552"/>
      <c r="E31" s="1552"/>
      <c r="F31" s="1552"/>
      <c r="G31" s="1552"/>
      <c r="H31" s="1554"/>
      <c r="I31" s="1556"/>
      <c r="J31" s="1569"/>
      <c r="K31" s="1569"/>
      <c r="L31" s="1569"/>
      <c r="M31" s="1536" t="s">
        <v>704</v>
      </c>
      <c r="N31" s="1536"/>
      <c r="O31" s="1536"/>
      <c r="P31" s="1536"/>
      <c r="Q31" s="1536"/>
      <c r="R31" s="1536"/>
      <c r="S31" s="1536"/>
      <c r="T31" s="1536"/>
      <c r="U31" s="1536"/>
      <c r="V31" s="1536"/>
      <c r="W31" s="1536"/>
      <c r="X31" s="1536"/>
      <c r="Y31" s="1536"/>
      <c r="Z31" s="1536"/>
      <c r="AA31" s="1536"/>
      <c r="AB31" s="1536"/>
      <c r="AC31" s="1536"/>
      <c r="AD31" s="1536"/>
      <c r="AE31" s="1536"/>
      <c r="AF31" s="1536"/>
      <c r="AG31" s="1536"/>
      <c r="AH31" s="1536"/>
      <c r="AI31" s="1571"/>
    </row>
    <row r="32" spans="1:35" ht="22.5" customHeight="1">
      <c r="A32" s="240"/>
      <c r="B32" s="1551"/>
      <c r="C32" s="1553"/>
      <c r="D32" s="1553"/>
      <c r="E32" s="1553"/>
      <c r="F32" s="1553"/>
      <c r="G32" s="1553"/>
      <c r="H32" s="1555"/>
      <c r="I32" s="1557"/>
      <c r="J32" s="1570"/>
      <c r="K32" s="1570"/>
      <c r="L32" s="1570"/>
      <c r="M32" s="1567"/>
      <c r="N32" s="1567"/>
      <c r="O32" s="1567"/>
      <c r="P32" s="1567"/>
      <c r="Q32" s="1567"/>
      <c r="R32" s="1567"/>
      <c r="S32" s="1567"/>
      <c r="T32" s="1567"/>
      <c r="U32" s="1567"/>
      <c r="V32" s="1567"/>
      <c r="W32" s="1567"/>
      <c r="X32" s="1567"/>
      <c r="Y32" s="1567"/>
      <c r="Z32" s="1567"/>
      <c r="AA32" s="1567"/>
      <c r="AB32" s="1567"/>
      <c r="AC32" s="1567"/>
      <c r="AD32" s="1567"/>
      <c r="AE32" s="1567"/>
      <c r="AF32" s="1567"/>
      <c r="AG32" s="1567"/>
      <c r="AH32" s="1567"/>
      <c r="AI32" s="1568"/>
    </row>
    <row r="33" spans="1:35" ht="22.5" customHeight="1">
      <c r="A33" s="240"/>
      <c r="B33" s="1550"/>
      <c r="C33" s="1552" t="s">
        <v>705</v>
      </c>
      <c r="D33" s="1552"/>
      <c r="E33" s="1552"/>
      <c r="F33" s="1552"/>
      <c r="G33" s="1552"/>
      <c r="H33" s="1554"/>
      <c r="I33" s="1556"/>
      <c r="J33" s="1558"/>
      <c r="K33" s="1558"/>
      <c r="L33" s="1558"/>
      <c r="M33" s="1558"/>
      <c r="N33" s="1558"/>
      <c r="O33" s="1558"/>
      <c r="P33" s="1558"/>
      <c r="Q33" s="1558"/>
      <c r="R33" s="1558"/>
      <c r="S33" s="1558"/>
      <c r="T33" s="1558"/>
      <c r="U33" s="1558"/>
      <c r="V33" s="1558"/>
      <c r="W33" s="1558"/>
      <c r="X33" s="1558"/>
      <c r="Y33" s="1558"/>
      <c r="Z33" s="1558"/>
      <c r="AA33" s="1558"/>
      <c r="AB33" s="1558"/>
      <c r="AC33" s="1558"/>
      <c r="AD33" s="1558"/>
      <c r="AE33" s="1558"/>
      <c r="AF33" s="1558"/>
      <c r="AG33" s="1558"/>
      <c r="AH33" s="1558"/>
      <c r="AI33" s="1559"/>
    </row>
    <row r="34" spans="1:35" ht="22.5" customHeight="1">
      <c r="A34" s="240"/>
      <c r="B34" s="1551"/>
      <c r="C34" s="1553"/>
      <c r="D34" s="1553"/>
      <c r="E34" s="1553"/>
      <c r="F34" s="1553"/>
      <c r="G34" s="1553"/>
      <c r="H34" s="1555"/>
      <c r="I34" s="1557"/>
      <c r="J34" s="1560"/>
      <c r="K34" s="1560"/>
      <c r="L34" s="1560"/>
      <c r="M34" s="1560"/>
      <c r="N34" s="1560"/>
      <c r="O34" s="1560"/>
      <c r="P34" s="1560"/>
      <c r="Q34" s="1560"/>
      <c r="R34" s="1560"/>
      <c r="S34" s="1560"/>
      <c r="T34" s="1560"/>
      <c r="U34" s="1560"/>
      <c r="V34" s="1560"/>
      <c r="W34" s="1560"/>
      <c r="X34" s="1560"/>
      <c r="Y34" s="1560"/>
      <c r="Z34" s="1560"/>
      <c r="AA34" s="1560"/>
      <c r="AB34" s="1560"/>
      <c r="AC34" s="1560"/>
      <c r="AD34" s="1560"/>
      <c r="AE34" s="1560"/>
      <c r="AF34" s="1560"/>
      <c r="AG34" s="1560"/>
      <c r="AH34" s="1560"/>
      <c r="AI34" s="1561"/>
    </row>
    <row r="35" spans="1:35" ht="22.5" customHeight="1">
      <c r="A35" s="240"/>
      <c r="B35" s="1550"/>
      <c r="C35" s="1563" t="s">
        <v>706</v>
      </c>
      <c r="D35" s="1552"/>
      <c r="E35" s="1552"/>
      <c r="F35" s="1552"/>
      <c r="G35" s="1552"/>
      <c r="H35" s="1554"/>
      <c r="I35" s="1556"/>
      <c r="J35" s="1536" t="s">
        <v>707</v>
      </c>
      <c r="K35" s="1536"/>
      <c r="L35" s="1533"/>
      <c r="M35" s="1534"/>
      <c r="N35" s="1534"/>
      <c r="O35" s="1536" t="s">
        <v>708</v>
      </c>
      <c r="P35" s="1538"/>
      <c r="Q35" s="1538"/>
      <c r="R35" s="1538"/>
      <c r="S35" s="1536" t="s">
        <v>709</v>
      </c>
      <c r="T35" s="1540"/>
      <c r="U35" s="1540"/>
      <c r="V35" s="1540"/>
      <c r="W35" s="1548" t="s">
        <v>710</v>
      </c>
      <c r="X35" s="1548"/>
      <c r="Y35" s="1533"/>
      <c r="Z35" s="1534"/>
      <c r="AA35" s="1534"/>
      <c r="AB35" s="1536" t="s">
        <v>711</v>
      </c>
      <c r="AC35" s="1538"/>
      <c r="AD35" s="1538"/>
      <c r="AE35" s="1538"/>
      <c r="AF35" s="1536" t="s">
        <v>712</v>
      </c>
      <c r="AG35" s="1540"/>
      <c r="AH35" s="1540"/>
      <c r="AI35" s="1541"/>
    </row>
    <row r="36" spans="1:35" ht="22.5" customHeight="1" thickBot="1">
      <c r="A36" s="240"/>
      <c r="B36" s="1562"/>
      <c r="C36" s="1564"/>
      <c r="D36" s="1564"/>
      <c r="E36" s="1564"/>
      <c r="F36" s="1564"/>
      <c r="G36" s="1564"/>
      <c r="H36" s="1565"/>
      <c r="I36" s="1566"/>
      <c r="J36" s="1537"/>
      <c r="K36" s="1537"/>
      <c r="L36" s="1535"/>
      <c r="M36" s="1535"/>
      <c r="N36" s="1535"/>
      <c r="O36" s="1537"/>
      <c r="P36" s="1539"/>
      <c r="Q36" s="1539"/>
      <c r="R36" s="1539"/>
      <c r="S36" s="1537"/>
      <c r="T36" s="1542"/>
      <c r="U36" s="1542"/>
      <c r="V36" s="1542"/>
      <c r="W36" s="1549"/>
      <c r="X36" s="1549"/>
      <c r="Y36" s="1535"/>
      <c r="Z36" s="1535"/>
      <c r="AA36" s="1535"/>
      <c r="AB36" s="1537"/>
      <c r="AC36" s="1539"/>
      <c r="AD36" s="1539"/>
      <c r="AE36" s="1539"/>
      <c r="AF36" s="1537"/>
      <c r="AG36" s="1542"/>
      <c r="AH36" s="1542"/>
      <c r="AI36" s="1543"/>
    </row>
    <row r="37" spans="1:35" ht="13.5" customHeight="1">
      <c r="A37" s="240"/>
      <c r="B37" s="628" t="s">
        <v>713</v>
      </c>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30"/>
      <c r="AH37" s="630"/>
      <c r="AI37" s="631"/>
    </row>
    <row r="38" spans="1:35" ht="13.5" customHeight="1">
      <c r="A38" s="240"/>
      <c r="B38" s="632"/>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4"/>
    </row>
    <row r="39" spans="1:35" ht="13.5" customHeight="1">
      <c r="A39" s="240"/>
      <c r="B39" s="632"/>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4"/>
    </row>
    <row r="40" spans="1:35" ht="13.5" customHeight="1">
      <c r="A40" s="240"/>
      <c r="B40" s="632"/>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5"/>
      <c r="AH40" s="635"/>
      <c r="AI40" s="636"/>
    </row>
    <row r="41" spans="1:35" ht="13.5" customHeight="1">
      <c r="A41" s="240"/>
      <c r="B41" s="632"/>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633"/>
      <c r="AA41" s="633"/>
      <c r="AB41" s="633"/>
      <c r="AC41" s="633"/>
      <c r="AD41" s="1544" t="s">
        <v>714</v>
      </c>
      <c r="AE41" s="1545"/>
      <c r="AF41" s="1546"/>
      <c r="AG41" s="1544" t="s">
        <v>715</v>
      </c>
      <c r="AH41" s="1545"/>
      <c r="AI41" s="1547"/>
    </row>
    <row r="42" spans="1:35" ht="13.5" customHeight="1">
      <c r="A42" s="240"/>
      <c r="B42" s="632"/>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3"/>
      <c r="AC42" s="633"/>
      <c r="AD42" s="637"/>
      <c r="AE42" s="626"/>
      <c r="AF42" s="638"/>
      <c r="AG42" s="637"/>
      <c r="AH42" s="626"/>
      <c r="AI42" s="639"/>
    </row>
    <row r="43" spans="1:35" ht="13.5" customHeight="1">
      <c r="A43" s="240"/>
      <c r="B43" s="632"/>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40"/>
      <c r="AE43" s="633"/>
      <c r="AF43" s="641"/>
      <c r="AG43" s="640"/>
      <c r="AH43" s="633"/>
      <c r="AI43" s="634"/>
    </row>
    <row r="44" spans="1:35" ht="13.5" customHeight="1" thickBot="1">
      <c r="A44" s="240"/>
      <c r="B44" s="642"/>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4"/>
      <c r="AE44" s="643"/>
      <c r="AF44" s="645"/>
      <c r="AG44" s="644"/>
      <c r="AH44" s="643"/>
      <c r="AI44" s="646"/>
    </row>
    <row r="45" ht="13.5" customHeight="1">
      <c r="A45" s="240"/>
    </row>
    <row r="46" ht="13.5" customHeight="1">
      <c r="A46" s="240"/>
    </row>
    <row r="47" ht="13.5" customHeight="1">
      <c r="A47" s="240"/>
    </row>
    <row r="48" ht="13.5" customHeight="1">
      <c r="A48" s="240"/>
    </row>
  </sheetData>
  <sheetProtection/>
  <mergeCells count="78">
    <mergeCell ref="B3:AI4"/>
    <mergeCell ref="V10:AH10"/>
    <mergeCell ref="V11:Z11"/>
    <mergeCell ref="AB11:AH11"/>
    <mergeCell ref="C13:F13"/>
    <mergeCell ref="I13:AG13"/>
    <mergeCell ref="B15:AI15"/>
    <mergeCell ref="B16:B17"/>
    <mergeCell ref="C16:G17"/>
    <mergeCell ref="H16:H17"/>
    <mergeCell ref="I16:I17"/>
    <mergeCell ref="J16:K17"/>
    <mergeCell ref="L16:M17"/>
    <mergeCell ref="N16:N17"/>
    <mergeCell ref="O16:P17"/>
    <mergeCell ref="Q16:Q17"/>
    <mergeCell ref="R16:S17"/>
    <mergeCell ref="T16:T17"/>
    <mergeCell ref="U16:U17"/>
    <mergeCell ref="V16:V17"/>
    <mergeCell ref="W16:W17"/>
    <mergeCell ref="Y16:Z17"/>
    <mergeCell ref="AA16:AA17"/>
    <mergeCell ref="AB16:AC17"/>
    <mergeCell ref="AD16:AD17"/>
    <mergeCell ref="AE16:AF17"/>
    <mergeCell ref="AG16:AG17"/>
    <mergeCell ref="AH16:AI17"/>
    <mergeCell ref="B18:B22"/>
    <mergeCell ref="C18:G22"/>
    <mergeCell ref="H18:H22"/>
    <mergeCell ref="I18:I22"/>
    <mergeCell ref="J18:AI22"/>
    <mergeCell ref="B23:B27"/>
    <mergeCell ref="C23:G27"/>
    <mergeCell ref="H23:H27"/>
    <mergeCell ref="I23:I27"/>
    <mergeCell ref="J23:AI23"/>
    <mergeCell ref="J24:AI24"/>
    <mergeCell ref="J25:AI25"/>
    <mergeCell ref="J26:AI26"/>
    <mergeCell ref="J27:AI27"/>
    <mergeCell ref="B28:B30"/>
    <mergeCell ref="C28:G30"/>
    <mergeCell ref="H28:H30"/>
    <mergeCell ref="I28:I30"/>
    <mergeCell ref="J28:AI29"/>
    <mergeCell ref="J30:N30"/>
    <mergeCell ref="T30:AI30"/>
    <mergeCell ref="B31:B32"/>
    <mergeCell ref="C31:G32"/>
    <mergeCell ref="H31:H32"/>
    <mergeCell ref="I31:I32"/>
    <mergeCell ref="J31:L32"/>
    <mergeCell ref="M31:AI32"/>
    <mergeCell ref="B33:B34"/>
    <mergeCell ref="C33:G34"/>
    <mergeCell ref="H33:H34"/>
    <mergeCell ref="I33:I34"/>
    <mergeCell ref="J33:AI34"/>
    <mergeCell ref="B35:B36"/>
    <mergeCell ref="C35:G36"/>
    <mergeCell ref="H35:H36"/>
    <mergeCell ref="I35:I36"/>
    <mergeCell ref="J35:K36"/>
    <mergeCell ref="L35:N36"/>
    <mergeCell ref="O35:O36"/>
    <mergeCell ref="P35:R36"/>
    <mergeCell ref="S35:S36"/>
    <mergeCell ref="T35:V36"/>
    <mergeCell ref="W35:X36"/>
    <mergeCell ref="Y35:AA36"/>
    <mergeCell ref="AB35:AB36"/>
    <mergeCell ref="AC35:AE36"/>
    <mergeCell ref="AF35:AF36"/>
    <mergeCell ref="AG35:AI36"/>
    <mergeCell ref="AD41:AF41"/>
    <mergeCell ref="AG41:AI41"/>
  </mergeCells>
  <dataValidations count="1">
    <dataValidation allowBlank="1" showInputMessage="1" showErrorMessage="1" sqref="A2:A65536 A1:IV1"/>
  </dataValidations>
  <hyperlinks>
    <hyperlink ref="A1" location="共通事項入力Sheet!A1" display="共通事項入力Sheet!A1"/>
  </hyperlinks>
  <printOptions/>
  <pageMargins left="0.7874015748031497" right="0.5905511811023623" top="0.7874015748031497" bottom="0.7874015748031497" header="0.5118110236220472" footer="0.5118110236220472"/>
  <pageSetup blackAndWhite="1" horizontalDpi="600" verticalDpi="600" orientation="portrait" paperSize="9" r:id="rId2"/>
  <legacyDrawing r:id="rId1"/>
</worksheet>
</file>

<file path=xl/worksheets/sheet27.xml><?xml version="1.0" encoding="utf-8"?>
<worksheet xmlns="http://schemas.openxmlformats.org/spreadsheetml/2006/main" xmlns:r="http://schemas.openxmlformats.org/officeDocument/2006/relationships">
  <sheetPr>
    <tabColor indexed="44"/>
    <pageSetUpPr fitToPage="1"/>
  </sheetPr>
  <dimension ref="B2:I39"/>
  <sheetViews>
    <sheetView view="pageBreakPreview" zoomScaleSheetLayoutView="100" zoomScalePageLayoutView="0" workbookViewId="0" topLeftCell="A1">
      <selection activeCell="A1" sqref="A1"/>
    </sheetView>
  </sheetViews>
  <sheetFormatPr defaultColWidth="8.796875" defaultRowHeight="15"/>
  <cols>
    <col min="1" max="1" width="3" style="0" customWidth="1"/>
    <col min="3" max="3" width="3" style="1" customWidth="1"/>
    <col min="4" max="4" width="15.19921875" style="0" customWidth="1"/>
    <col min="6" max="6" width="7.8984375" style="0" customWidth="1"/>
    <col min="7" max="7" width="13.8984375" style="0" customWidth="1"/>
    <col min="8" max="8" width="11.5" style="0" customWidth="1"/>
  </cols>
  <sheetData>
    <row r="2" spans="2:9" ht="14.25">
      <c r="B2" s="583"/>
      <c r="C2" s="585"/>
      <c r="D2" s="583"/>
      <c r="E2" s="583"/>
      <c r="F2" s="583"/>
      <c r="G2" s="583"/>
      <c r="H2" s="583"/>
      <c r="I2" s="583"/>
    </row>
    <row r="3" spans="2:9" ht="14.25">
      <c r="B3" s="583"/>
      <c r="C3" s="585" t="s">
        <v>634</v>
      </c>
      <c r="D3" s="583" t="s">
        <v>575</v>
      </c>
      <c r="E3" s="583"/>
      <c r="F3" s="583"/>
      <c r="G3" s="583"/>
      <c r="H3" s="583"/>
      <c r="I3" s="583"/>
    </row>
    <row r="4" spans="2:9" ht="14.25">
      <c r="B4" s="583"/>
      <c r="C4" s="585"/>
      <c r="D4" s="583"/>
      <c r="E4" s="583"/>
      <c r="F4" s="583"/>
      <c r="G4" s="583"/>
      <c r="H4" s="583"/>
      <c r="I4" s="583"/>
    </row>
    <row r="5" spans="2:9" ht="14.25">
      <c r="B5" s="583"/>
      <c r="C5" s="595" t="s">
        <v>576</v>
      </c>
      <c r="D5" s="596" t="s">
        <v>577</v>
      </c>
      <c r="E5" s="596">
        <v>2.3</v>
      </c>
      <c r="F5" s="597" t="s">
        <v>578</v>
      </c>
      <c r="G5" s="596"/>
      <c r="H5" s="596"/>
      <c r="I5" s="583"/>
    </row>
    <row r="6" spans="2:9" ht="14.25">
      <c r="B6" s="583"/>
      <c r="C6" s="595" t="s">
        <v>576</v>
      </c>
      <c r="D6" s="596" t="s">
        <v>579</v>
      </c>
      <c r="E6" s="598">
        <v>1.5</v>
      </c>
      <c r="F6" s="597" t="s">
        <v>578</v>
      </c>
      <c r="G6" s="599" t="s">
        <v>635</v>
      </c>
      <c r="H6" s="596"/>
      <c r="I6" s="583"/>
    </row>
    <row r="7" spans="2:9" ht="14.25">
      <c r="B7" s="583"/>
      <c r="C7" s="595" t="s">
        <v>636</v>
      </c>
      <c r="D7" s="596" t="s">
        <v>637</v>
      </c>
      <c r="E7" s="596">
        <v>1.48</v>
      </c>
      <c r="F7" s="597" t="s">
        <v>578</v>
      </c>
      <c r="G7" s="599" t="s">
        <v>638</v>
      </c>
      <c r="H7" s="596"/>
      <c r="I7" s="583"/>
    </row>
    <row r="8" spans="2:9" ht="14.25">
      <c r="B8" s="583"/>
      <c r="C8" s="595" t="s">
        <v>576</v>
      </c>
      <c r="D8" s="596" t="s">
        <v>639</v>
      </c>
      <c r="E8" s="596">
        <v>0.55</v>
      </c>
      <c r="F8" s="597" t="s">
        <v>578</v>
      </c>
      <c r="G8" s="599" t="s">
        <v>640</v>
      </c>
      <c r="H8" s="596"/>
      <c r="I8" s="583"/>
    </row>
    <row r="9" spans="2:9" ht="14.25">
      <c r="B9" s="583"/>
      <c r="C9" s="595" t="s">
        <v>576</v>
      </c>
      <c r="D9" s="596" t="s">
        <v>641</v>
      </c>
      <c r="E9" s="596">
        <v>1.48</v>
      </c>
      <c r="F9" s="597" t="s">
        <v>578</v>
      </c>
      <c r="G9" s="599" t="s">
        <v>638</v>
      </c>
      <c r="H9" s="596"/>
      <c r="I9" s="583"/>
    </row>
    <row r="10" spans="2:9" ht="14.25">
      <c r="B10" s="583"/>
      <c r="C10" s="595" t="s">
        <v>576</v>
      </c>
      <c r="D10" s="596" t="s">
        <v>642</v>
      </c>
      <c r="E10" s="596">
        <v>1.1</v>
      </c>
      <c r="F10" s="597" t="s">
        <v>578</v>
      </c>
      <c r="G10" s="599" t="s">
        <v>640</v>
      </c>
      <c r="H10" s="596"/>
      <c r="I10" s="583"/>
    </row>
    <row r="11" spans="2:9" ht="14.25">
      <c r="B11" s="583"/>
      <c r="C11" s="595" t="s">
        <v>643</v>
      </c>
      <c r="D11" s="596" t="s">
        <v>580</v>
      </c>
      <c r="E11" s="596">
        <v>0.26</v>
      </c>
      <c r="F11" s="597" t="s">
        <v>578</v>
      </c>
      <c r="G11" s="599" t="s">
        <v>640</v>
      </c>
      <c r="H11" s="599"/>
      <c r="I11" s="583"/>
    </row>
    <row r="12" spans="2:9" ht="14.25">
      <c r="B12" s="583"/>
      <c r="C12" s="595" t="s">
        <v>644</v>
      </c>
      <c r="D12" s="596" t="s">
        <v>581</v>
      </c>
      <c r="E12" s="596">
        <v>1.13</v>
      </c>
      <c r="F12" s="597" t="s">
        <v>578</v>
      </c>
      <c r="G12" s="599" t="s">
        <v>640</v>
      </c>
      <c r="H12" s="599"/>
      <c r="I12" s="583"/>
    </row>
    <row r="13" spans="2:9" ht="14.25">
      <c r="B13" s="583"/>
      <c r="C13" s="595" t="s">
        <v>644</v>
      </c>
      <c r="D13" s="596" t="s">
        <v>645</v>
      </c>
      <c r="E13" s="596">
        <v>0.35</v>
      </c>
      <c r="F13" s="597" t="s">
        <v>578</v>
      </c>
      <c r="G13" s="599" t="s">
        <v>640</v>
      </c>
      <c r="H13" s="596"/>
      <c r="I13" s="583"/>
    </row>
    <row r="14" spans="2:9" ht="14.25">
      <c r="B14" s="583"/>
      <c r="C14" s="595" t="s">
        <v>646</v>
      </c>
      <c r="D14" s="596" t="s">
        <v>647</v>
      </c>
      <c r="E14" s="596">
        <v>0.3</v>
      </c>
      <c r="F14" s="597" t="s">
        <v>578</v>
      </c>
      <c r="G14" s="599" t="s">
        <v>640</v>
      </c>
      <c r="H14" s="596"/>
      <c r="I14" s="583"/>
    </row>
    <row r="15" spans="2:9" ht="14.25">
      <c r="B15" s="583"/>
      <c r="C15" s="595" t="s">
        <v>576</v>
      </c>
      <c r="D15" s="596" t="s">
        <v>648</v>
      </c>
      <c r="E15" s="596">
        <v>0.3</v>
      </c>
      <c r="F15" s="597" t="s">
        <v>578</v>
      </c>
      <c r="G15" s="599" t="s">
        <v>638</v>
      </c>
      <c r="H15" s="596"/>
      <c r="I15" s="583"/>
    </row>
    <row r="16" spans="2:9" ht="14.25">
      <c r="B16" s="583"/>
      <c r="C16" s="595"/>
      <c r="D16" s="596"/>
      <c r="E16" s="596"/>
      <c r="F16" s="596"/>
      <c r="G16" s="596"/>
      <c r="H16" s="596"/>
      <c r="I16" s="583"/>
    </row>
    <row r="17" spans="2:9" ht="14.25">
      <c r="B17" s="583"/>
      <c r="C17" s="595"/>
      <c r="D17" s="596"/>
      <c r="E17" s="596"/>
      <c r="F17" s="596"/>
      <c r="G17" s="596"/>
      <c r="H17" s="596"/>
      <c r="I17" s="583"/>
    </row>
    <row r="18" spans="2:9" ht="14.25">
      <c r="B18" s="583"/>
      <c r="C18" s="585"/>
      <c r="D18" s="600" t="s">
        <v>649</v>
      </c>
      <c r="E18" s="583"/>
      <c r="F18" s="583"/>
      <c r="G18" s="583"/>
      <c r="H18" s="583"/>
      <c r="I18" s="583"/>
    </row>
    <row r="19" spans="2:9" ht="14.25">
      <c r="B19" s="583"/>
      <c r="C19" s="585"/>
      <c r="D19" s="600" t="s">
        <v>650</v>
      </c>
      <c r="E19" s="583"/>
      <c r="F19" s="583"/>
      <c r="G19" s="583"/>
      <c r="H19" s="583"/>
      <c r="I19" s="583"/>
    </row>
    <row r="20" spans="2:9" ht="14.25">
      <c r="B20" s="583"/>
      <c r="C20" s="585"/>
      <c r="D20" s="600" t="s">
        <v>651</v>
      </c>
      <c r="E20" s="583"/>
      <c r="F20" s="583"/>
      <c r="G20" s="583"/>
      <c r="H20" s="583"/>
      <c r="I20" s="583"/>
    </row>
    <row r="21" spans="2:9" ht="14.25">
      <c r="B21" s="583"/>
      <c r="C21" s="585"/>
      <c r="D21" s="600" t="s">
        <v>652</v>
      </c>
      <c r="E21" s="583"/>
      <c r="F21" s="583"/>
      <c r="G21" s="583"/>
      <c r="H21" s="583"/>
      <c r="I21" s="583"/>
    </row>
    <row r="22" spans="2:9" ht="14.25">
      <c r="B22" s="583"/>
      <c r="C22" s="585"/>
      <c r="D22" s="600" t="s">
        <v>653</v>
      </c>
      <c r="E22" s="583"/>
      <c r="F22" s="583"/>
      <c r="G22" s="583"/>
      <c r="H22" s="583"/>
      <c r="I22" s="583"/>
    </row>
    <row r="23" spans="2:9" ht="14.25">
      <c r="B23" s="583"/>
      <c r="C23" s="585"/>
      <c r="D23" s="600" t="s">
        <v>654</v>
      </c>
      <c r="E23" s="583"/>
      <c r="F23" s="583"/>
      <c r="G23" s="583"/>
      <c r="H23" s="583"/>
      <c r="I23" s="583"/>
    </row>
    <row r="24" spans="2:9" ht="14.25" customHeight="1">
      <c r="B24" s="583"/>
      <c r="C24" s="585"/>
      <c r="D24" s="600" t="s">
        <v>655</v>
      </c>
      <c r="E24" s="583"/>
      <c r="F24" s="583"/>
      <c r="G24" s="583"/>
      <c r="H24" s="583"/>
      <c r="I24" s="583"/>
    </row>
    <row r="25" spans="2:9" ht="14.25">
      <c r="B25" s="583"/>
      <c r="C25" s="585"/>
      <c r="D25" s="600" t="s">
        <v>656</v>
      </c>
      <c r="E25" s="583"/>
      <c r="F25" s="583"/>
      <c r="G25" s="583"/>
      <c r="H25" s="583"/>
      <c r="I25" s="583"/>
    </row>
    <row r="26" spans="2:9" ht="14.25">
      <c r="B26" s="583"/>
      <c r="C26" s="585"/>
      <c r="D26" s="600" t="s">
        <v>657</v>
      </c>
      <c r="E26" s="583"/>
      <c r="F26" s="583"/>
      <c r="G26" s="583"/>
      <c r="H26" s="583"/>
      <c r="I26" s="583"/>
    </row>
    <row r="27" spans="2:9" ht="14.25">
      <c r="B27" s="583"/>
      <c r="C27" s="585"/>
      <c r="D27" s="600" t="s">
        <v>658</v>
      </c>
      <c r="E27" s="583"/>
      <c r="F27" s="583"/>
      <c r="G27" s="583"/>
      <c r="H27" s="583"/>
      <c r="I27" s="583"/>
    </row>
    <row r="28" spans="2:9" ht="14.25">
      <c r="B28" s="583"/>
      <c r="C28" s="585"/>
      <c r="D28" s="583"/>
      <c r="E28" s="583"/>
      <c r="F28" s="583"/>
      <c r="G28" s="583"/>
      <c r="H28" s="583"/>
      <c r="I28" s="583"/>
    </row>
    <row r="29" spans="2:9" ht="14.25">
      <c r="B29" s="583"/>
      <c r="C29" s="585"/>
      <c r="D29" s="583"/>
      <c r="E29" s="583"/>
      <c r="F29" s="583"/>
      <c r="G29" s="583"/>
      <c r="H29" s="583"/>
      <c r="I29" s="583"/>
    </row>
    <row r="30" spans="2:9" ht="14.25">
      <c r="B30" s="583"/>
      <c r="C30" s="585"/>
      <c r="D30" s="583"/>
      <c r="E30" s="583"/>
      <c r="F30" s="583"/>
      <c r="G30" s="583"/>
      <c r="H30" s="583"/>
      <c r="I30" s="583"/>
    </row>
    <row r="31" spans="2:9" ht="14.25">
      <c r="B31" s="583"/>
      <c r="C31" s="585"/>
      <c r="D31" s="583"/>
      <c r="E31" s="583"/>
      <c r="F31" s="583"/>
      <c r="G31" s="583"/>
      <c r="H31" s="583"/>
      <c r="I31" s="583"/>
    </row>
    <row r="32" spans="2:9" ht="14.25">
      <c r="B32" s="583"/>
      <c r="C32" s="585"/>
      <c r="D32" s="583"/>
      <c r="E32" s="583"/>
      <c r="F32" s="583"/>
      <c r="G32" s="583"/>
      <c r="H32" s="583"/>
      <c r="I32" s="583"/>
    </row>
    <row r="33" spans="2:9" ht="14.25">
      <c r="B33" s="583"/>
      <c r="C33" s="585"/>
      <c r="D33" s="583"/>
      <c r="E33" s="583"/>
      <c r="F33" s="583"/>
      <c r="G33" s="583"/>
      <c r="H33" s="583"/>
      <c r="I33" s="583"/>
    </row>
    <row r="34" spans="2:9" ht="14.25">
      <c r="B34" s="583"/>
      <c r="C34" s="585"/>
      <c r="D34" s="583"/>
      <c r="E34" s="583"/>
      <c r="F34" s="583"/>
      <c r="G34" s="583"/>
      <c r="H34" s="583"/>
      <c r="I34" s="583"/>
    </row>
    <row r="35" spans="2:9" ht="14.25">
      <c r="B35" s="583"/>
      <c r="C35" s="585"/>
      <c r="D35" s="583"/>
      <c r="E35" s="583"/>
      <c r="F35" s="583"/>
      <c r="G35" s="583"/>
      <c r="H35" s="583"/>
      <c r="I35" s="583"/>
    </row>
    <row r="36" spans="2:9" ht="14.25">
      <c r="B36" s="583"/>
      <c r="C36" s="585"/>
      <c r="D36" s="583"/>
      <c r="E36" s="583"/>
      <c r="F36" s="583"/>
      <c r="G36" s="583"/>
      <c r="H36" s="583"/>
      <c r="I36" s="583"/>
    </row>
    <row r="37" spans="2:9" ht="14.25">
      <c r="B37" s="583"/>
      <c r="C37" s="585"/>
      <c r="D37" s="583"/>
      <c r="E37" s="583"/>
      <c r="F37" s="583"/>
      <c r="G37" s="583"/>
      <c r="H37" s="583"/>
      <c r="I37" s="583"/>
    </row>
    <row r="38" spans="2:9" ht="14.25">
      <c r="B38" s="583"/>
      <c r="C38" s="585"/>
      <c r="D38" s="583"/>
      <c r="E38" s="583"/>
      <c r="F38" s="583"/>
      <c r="G38" s="583"/>
      <c r="H38" s="583"/>
      <c r="I38" s="583"/>
    </row>
    <row r="39" spans="2:9" ht="14.25">
      <c r="B39" s="583"/>
      <c r="C39" s="585"/>
      <c r="D39" s="583"/>
      <c r="E39" s="583"/>
      <c r="F39" s="583"/>
      <c r="G39" s="583"/>
      <c r="H39" s="583"/>
      <c r="I39" s="583"/>
    </row>
  </sheetData>
  <sheetProtection/>
  <printOptions/>
  <pageMargins left="0.7" right="0.7" top="0.75" bottom="0.75" header="0.3" footer="0.3"/>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44"/>
  </sheetPr>
  <dimension ref="A1:M31"/>
  <sheetViews>
    <sheetView view="pageBreakPreview" zoomScaleNormal="80" zoomScaleSheetLayoutView="100" zoomScalePageLayoutView="0" workbookViewId="0" topLeftCell="A1">
      <selection activeCell="A1" sqref="A1"/>
    </sheetView>
  </sheetViews>
  <sheetFormatPr defaultColWidth="8.796875" defaultRowHeight="15"/>
  <cols>
    <col min="1" max="1" width="2.59765625" style="233" customWidth="1"/>
    <col min="2" max="2" width="0.6953125" style="1" customWidth="1"/>
    <col min="3" max="3" width="7.5" style="1" customWidth="1"/>
    <col min="4" max="4" width="5.59765625" style="1" customWidth="1"/>
    <col min="5" max="5" width="9" style="1" customWidth="1"/>
    <col min="6" max="6" width="4.59765625" style="1" customWidth="1"/>
    <col min="7" max="7" width="11.8984375" style="1" bestFit="1" customWidth="1"/>
    <col min="8" max="8" width="4.59765625" style="1" customWidth="1"/>
    <col min="9" max="9" width="6.59765625" style="1" customWidth="1"/>
    <col min="10" max="10" width="20.59765625" style="1" customWidth="1"/>
    <col min="11" max="11" width="4.59765625" style="1" customWidth="1"/>
    <col min="12" max="12" width="9" style="1" customWidth="1"/>
    <col min="13" max="13" width="0.8984375" style="1" customWidth="1"/>
    <col min="14" max="16384" width="9" style="1" customWidth="1"/>
  </cols>
  <sheetData>
    <row r="1" s="451" customFormat="1" ht="15" customHeight="1">
      <c r="A1" s="450" t="s">
        <v>414</v>
      </c>
    </row>
    <row r="2" spans="3:12" ht="57" customHeight="1">
      <c r="C2" s="1527" t="s">
        <v>457</v>
      </c>
      <c r="D2" s="1527"/>
      <c r="E2" s="1527"/>
      <c r="F2" s="1527"/>
      <c r="G2" s="1527"/>
      <c r="H2" s="1527"/>
      <c r="I2" s="1527"/>
      <c r="J2" s="1527"/>
      <c r="K2" s="1527"/>
      <c r="L2" s="1527"/>
    </row>
    <row r="3" spans="2:13" ht="6" customHeight="1">
      <c r="B3" s="2"/>
      <c r="C3" s="2"/>
      <c r="D3" s="2"/>
      <c r="E3" s="2"/>
      <c r="F3" s="2"/>
      <c r="G3" s="2"/>
      <c r="H3" s="2"/>
      <c r="I3" s="2"/>
      <c r="J3" s="2"/>
      <c r="K3" s="2"/>
      <c r="L3" s="2"/>
      <c r="M3" s="2"/>
    </row>
    <row r="4" spans="2:13" ht="27" customHeight="1">
      <c r="B4" s="2"/>
      <c r="C4" s="195"/>
      <c r="D4" s="2"/>
      <c r="E4" s="5"/>
      <c r="F4" s="6"/>
      <c r="G4" s="6"/>
      <c r="H4" s="6"/>
      <c r="I4" s="6"/>
      <c r="J4" s="6"/>
      <c r="K4" s="6"/>
      <c r="L4" s="7"/>
      <c r="M4" s="2"/>
    </row>
    <row r="5" spans="2:13" ht="27" customHeight="1">
      <c r="B5" s="2"/>
      <c r="C5" s="1606" t="s">
        <v>603</v>
      </c>
      <c r="D5" s="2"/>
      <c r="E5" s="8"/>
      <c r="F5" s="4"/>
      <c r="G5" s="4"/>
      <c r="H5" s="4"/>
      <c r="I5" s="4"/>
      <c r="J5" s="4"/>
      <c r="K5" s="4"/>
      <c r="L5" s="9"/>
      <c r="M5" s="2"/>
    </row>
    <row r="6" spans="2:13" ht="27" customHeight="1">
      <c r="B6" s="2"/>
      <c r="C6" s="1606"/>
      <c r="D6" s="2"/>
      <c r="E6" s="8"/>
      <c r="F6" s="4"/>
      <c r="G6" s="4"/>
      <c r="H6" s="4"/>
      <c r="I6" s="4"/>
      <c r="J6" s="4"/>
      <c r="K6" s="4"/>
      <c r="L6" s="9"/>
      <c r="M6" s="2"/>
    </row>
    <row r="7" spans="2:13" ht="27" customHeight="1">
      <c r="B7" s="2"/>
      <c r="C7" s="1606"/>
      <c r="D7" s="2"/>
      <c r="E7" s="8"/>
      <c r="F7" s="197"/>
      <c r="G7" s="197"/>
      <c r="H7" s="197"/>
      <c r="I7" s="197"/>
      <c r="J7" s="197"/>
      <c r="K7" s="197"/>
      <c r="L7" s="9"/>
      <c r="M7" s="2"/>
    </row>
    <row r="8" spans="2:13" ht="27" customHeight="1">
      <c r="B8" s="2"/>
      <c r="C8" s="1606"/>
      <c r="D8" s="2"/>
      <c r="E8" s="8"/>
      <c r="F8" s="1609" t="s">
        <v>603</v>
      </c>
      <c r="G8" s="1609"/>
      <c r="H8" s="1609"/>
      <c r="I8" s="1609"/>
      <c r="J8" s="1609"/>
      <c r="K8" s="1609"/>
      <c r="L8" s="9"/>
      <c r="M8" s="2"/>
    </row>
    <row r="9" spans="2:13" ht="27" customHeight="1">
      <c r="B9" s="2"/>
      <c r="C9" s="1606"/>
      <c r="D9" s="2"/>
      <c r="E9" s="8"/>
      <c r="F9" s="198"/>
      <c r="G9" s="198"/>
      <c r="H9" s="198"/>
      <c r="I9" s="198"/>
      <c r="J9" s="198"/>
      <c r="K9" s="198"/>
      <c r="L9" s="9"/>
      <c r="M9" s="2"/>
    </row>
    <row r="10" spans="2:13" ht="27" customHeight="1">
      <c r="B10" s="2"/>
      <c r="C10" s="1606"/>
      <c r="D10" s="2"/>
      <c r="E10" s="8"/>
      <c r="F10" s="198"/>
      <c r="G10" s="198"/>
      <c r="H10" s="198"/>
      <c r="I10" s="198"/>
      <c r="J10" s="198"/>
      <c r="K10" s="198"/>
      <c r="L10" s="9"/>
      <c r="M10" s="2"/>
    </row>
    <row r="11" spans="2:13" ht="27" customHeight="1">
      <c r="B11" s="2"/>
      <c r="C11" s="1606"/>
      <c r="D11" s="2"/>
      <c r="E11" s="8"/>
      <c r="F11" s="198"/>
      <c r="G11" s="198"/>
      <c r="H11" s="198"/>
      <c r="I11" s="198"/>
      <c r="J11" s="198"/>
      <c r="K11" s="198"/>
      <c r="L11" s="9"/>
      <c r="M11" s="2"/>
    </row>
    <row r="12" spans="2:13" ht="27" customHeight="1">
      <c r="B12" s="2"/>
      <c r="C12" s="1606"/>
      <c r="D12" s="2"/>
      <c r="E12" s="8"/>
      <c r="F12" s="198"/>
      <c r="G12" s="198"/>
      <c r="H12" s="198"/>
      <c r="I12" s="198"/>
      <c r="J12" s="198"/>
      <c r="K12" s="198"/>
      <c r="L12" s="9"/>
      <c r="M12" s="2"/>
    </row>
    <row r="13" spans="2:13" ht="27" customHeight="1">
      <c r="B13" s="2"/>
      <c r="C13" s="1606"/>
      <c r="D13" s="2"/>
      <c r="E13" s="8"/>
      <c r="F13" s="198"/>
      <c r="G13" s="198"/>
      <c r="H13" s="198"/>
      <c r="I13" s="198"/>
      <c r="J13" s="198"/>
      <c r="K13" s="198"/>
      <c r="L13" s="9"/>
      <c r="M13" s="2"/>
    </row>
    <row r="14" spans="2:13" ht="27" customHeight="1">
      <c r="B14" s="2"/>
      <c r="C14" s="1606"/>
      <c r="D14" s="2"/>
      <c r="E14" s="8"/>
      <c r="F14" s="4"/>
      <c r="G14" s="4"/>
      <c r="H14" s="4"/>
      <c r="I14" s="4"/>
      <c r="J14" s="4"/>
      <c r="K14" s="4"/>
      <c r="L14" s="9"/>
      <c r="M14" s="2"/>
    </row>
    <row r="15" spans="2:13" ht="27" customHeight="1">
      <c r="B15" s="2"/>
      <c r="C15" s="1606"/>
      <c r="D15" s="2"/>
      <c r="E15" s="8"/>
      <c r="F15" s="4"/>
      <c r="G15" s="1608" t="s">
        <v>131</v>
      </c>
      <c r="H15" s="1608"/>
      <c r="I15" s="1608"/>
      <c r="J15" s="1608"/>
      <c r="K15" s="4"/>
      <c r="L15" s="9"/>
      <c r="M15" s="2"/>
    </row>
    <row r="16" spans="2:13" ht="27" customHeight="1">
      <c r="B16" s="2"/>
      <c r="C16" s="1606"/>
      <c r="D16" s="2"/>
      <c r="E16" s="8"/>
      <c r="F16" s="4"/>
      <c r="G16" s="4"/>
      <c r="H16" s="4"/>
      <c r="I16" s="4"/>
      <c r="J16" s="4"/>
      <c r="K16" s="4"/>
      <c r="L16" s="9"/>
      <c r="M16" s="2"/>
    </row>
    <row r="17" spans="2:13" ht="27" customHeight="1">
      <c r="B17" s="2"/>
      <c r="C17" s="1606"/>
      <c r="D17" s="2"/>
      <c r="E17" s="8"/>
      <c r="F17" s="4"/>
      <c r="G17" s="4"/>
      <c r="H17" s="4"/>
      <c r="I17" s="4"/>
      <c r="J17" s="4"/>
      <c r="K17" s="4"/>
      <c r="L17" s="9"/>
      <c r="M17" s="2"/>
    </row>
    <row r="18" spans="2:13" ht="27" customHeight="1">
      <c r="B18" s="2"/>
      <c r="C18" s="1606"/>
      <c r="D18" s="2"/>
      <c r="E18" s="8"/>
      <c r="F18" s="4"/>
      <c r="G18" s="4"/>
      <c r="H18" s="4"/>
      <c r="I18" s="4"/>
      <c r="J18" s="4"/>
      <c r="K18" s="4"/>
      <c r="L18" s="9"/>
      <c r="M18" s="2"/>
    </row>
    <row r="19" spans="2:13" ht="27" customHeight="1">
      <c r="B19" s="2"/>
      <c r="C19" s="1606"/>
      <c r="D19" s="2"/>
      <c r="E19" s="8"/>
      <c r="F19" s="4"/>
      <c r="G19" s="4"/>
      <c r="H19" s="4"/>
      <c r="I19" s="4"/>
      <c r="J19" s="4"/>
      <c r="K19" s="4"/>
      <c r="L19" s="9"/>
      <c r="M19" s="2"/>
    </row>
    <row r="20" spans="2:13" ht="27" customHeight="1">
      <c r="B20" s="2"/>
      <c r="C20" s="448"/>
      <c r="D20" s="2"/>
      <c r="E20" s="8"/>
      <c r="F20" s="4"/>
      <c r="G20" s="4"/>
      <c r="H20" s="4"/>
      <c r="I20" s="4"/>
      <c r="J20" s="4"/>
      <c r="K20" s="4"/>
      <c r="L20" s="9"/>
      <c r="M20" s="2"/>
    </row>
    <row r="21" spans="2:13" ht="27" customHeight="1">
      <c r="B21" s="2"/>
      <c r="C21" s="1607" t="s">
        <v>131</v>
      </c>
      <c r="D21" s="2"/>
      <c r="E21" s="8"/>
      <c r="F21" s="4"/>
      <c r="G21" s="4"/>
      <c r="H21" s="4"/>
      <c r="I21" s="4"/>
      <c r="J21" s="4"/>
      <c r="K21" s="4"/>
      <c r="L21" s="9"/>
      <c r="M21" s="2"/>
    </row>
    <row r="22" spans="2:13" ht="27" customHeight="1">
      <c r="B22" s="2"/>
      <c r="C22" s="1607"/>
      <c r="D22" s="2"/>
      <c r="E22" s="8"/>
      <c r="F22" s="4"/>
      <c r="G22" s="4"/>
      <c r="H22" s="4"/>
      <c r="I22" s="4"/>
      <c r="J22" s="4"/>
      <c r="K22" s="4"/>
      <c r="L22" s="9"/>
      <c r="M22" s="2"/>
    </row>
    <row r="23" spans="2:13" ht="27" customHeight="1">
      <c r="B23" s="2"/>
      <c r="C23" s="1607"/>
      <c r="D23" s="2"/>
      <c r="E23" s="8"/>
      <c r="F23" s="4"/>
      <c r="G23" s="4"/>
      <c r="H23" s="4"/>
      <c r="I23" s="4"/>
      <c r="J23" s="4"/>
      <c r="K23" s="4"/>
      <c r="L23" s="9"/>
      <c r="M23" s="2"/>
    </row>
    <row r="24" spans="2:13" ht="27" customHeight="1">
      <c r="B24" s="2"/>
      <c r="C24" s="1607"/>
      <c r="D24" s="2"/>
      <c r="E24" s="8"/>
      <c r="F24" s="4"/>
      <c r="G24" s="4"/>
      <c r="H24" s="4"/>
      <c r="I24" s="4"/>
      <c r="J24" s="4"/>
      <c r="K24" s="4"/>
      <c r="L24" s="9"/>
      <c r="M24" s="2"/>
    </row>
    <row r="25" spans="2:13" ht="27" customHeight="1">
      <c r="B25" s="2"/>
      <c r="C25" s="447"/>
      <c r="D25" s="2"/>
      <c r="E25" s="8"/>
      <c r="F25" s="4"/>
      <c r="G25" s="147" t="s">
        <v>132</v>
      </c>
      <c r="H25" s="4"/>
      <c r="I25" s="1425" t="s">
        <v>87</v>
      </c>
      <c r="J25" s="1425"/>
      <c r="K25" s="4"/>
      <c r="L25" s="9"/>
      <c r="M25" s="2"/>
    </row>
    <row r="26" spans="2:13" ht="27" customHeight="1">
      <c r="B26" s="2"/>
      <c r="C26" s="447"/>
      <c r="D26" s="2"/>
      <c r="E26" s="8"/>
      <c r="F26" s="4"/>
      <c r="G26" s="147" t="s">
        <v>133</v>
      </c>
      <c r="H26" s="4"/>
      <c r="I26" s="199" t="s">
        <v>134</v>
      </c>
      <c r="J26" s="147" t="s">
        <v>135</v>
      </c>
      <c r="K26" s="4"/>
      <c r="L26" s="9"/>
      <c r="M26" s="2"/>
    </row>
    <row r="27" spans="2:13" ht="27" customHeight="1">
      <c r="B27" s="2"/>
      <c r="C27" s="447"/>
      <c r="D27" s="2"/>
      <c r="E27" s="8"/>
      <c r="F27" s="4"/>
      <c r="G27" s="147" t="s">
        <v>136</v>
      </c>
      <c r="H27" s="4"/>
      <c r="I27" s="199" t="s">
        <v>134</v>
      </c>
      <c r="J27" s="147" t="s">
        <v>137</v>
      </c>
      <c r="K27" s="4"/>
      <c r="L27" s="9"/>
      <c r="M27" s="2"/>
    </row>
    <row r="28" spans="2:13" ht="27" customHeight="1">
      <c r="B28" s="2"/>
      <c r="C28" s="447"/>
      <c r="D28" s="2"/>
      <c r="E28" s="8"/>
      <c r="F28" s="4"/>
      <c r="G28" s="4"/>
      <c r="H28" s="4"/>
      <c r="I28" s="4"/>
      <c r="J28" s="4"/>
      <c r="K28" s="4"/>
      <c r="L28" s="9"/>
      <c r="M28" s="2"/>
    </row>
    <row r="29" spans="2:13" ht="27" customHeight="1">
      <c r="B29" s="2"/>
      <c r="C29" s="200"/>
      <c r="D29" s="2"/>
      <c r="E29" s="15"/>
      <c r="F29" s="16"/>
      <c r="G29" s="16"/>
      <c r="H29" s="16"/>
      <c r="I29" s="16"/>
      <c r="J29" s="16"/>
      <c r="K29" s="16"/>
      <c r="L29" s="18"/>
      <c r="M29" s="2"/>
    </row>
    <row r="30" spans="2:13" ht="6" customHeight="1">
      <c r="B30" s="2"/>
      <c r="C30" s="2"/>
      <c r="D30" s="2"/>
      <c r="E30" s="2"/>
      <c r="F30" s="2"/>
      <c r="G30" s="2"/>
      <c r="H30" s="2"/>
      <c r="I30" s="2"/>
      <c r="J30" s="2"/>
      <c r="K30" s="2"/>
      <c r="L30" s="2"/>
      <c r="M30" s="2"/>
    </row>
    <row r="31" spans="3:9" ht="27" customHeight="1">
      <c r="C31" s="1" t="s">
        <v>138</v>
      </c>
      <c r="H31" s="864" t="s">
        <v>139</v>
      </c>
      <c r="I31" s="864"/>
    </row>
  </sheetData>
  <sheetProtection/>
  <mergeCells count="7">
    <mergeCell ref="C5:C19"/>
    <mergeCell ref="C21:C24"/>
    <mergeCell ref="C2:L2"/>
    <mergeCell ref="H31:I31"/>
    <mergeCell ref="G15:J15"/>
    <mergeCell ref="F8:K8"/>
    <mergeCell ref="I25:J25"/>
  </mergeCells>
  <dataValidations count="1">
    <dataValidation allowBlank="1" showInputMessage="1" showErrorMessage="1" sqref="C3:C5 C29:C65536 C21 B1:B65536 D1:IV65536 C25"/>
  </dataValidations>
  <hyperlinks>
    <hyperlink ref="A1" location="共通事項入力Sheet!A1" display="共通事項入力Sheet!A1"/>
  </hyperlinks>
  <printOptions horizontalCentered="1" verticalCentered="1"/>
  <pageMargins left="0.7874015748031497" right="0.5905511811023623" top="0.7874015748031497" bottom="0.7874015748031497" header="0.5118110236220472" footer="0.5118110236220472"/>
  <pageSetup blackAndWhite="1" horizontalDpi="600" verticalDpi="600" orientation="portrait" paperSize="9" scale="96" r:id="rId1"/>
</worksheet>
</file>

<file path=xl/worksheets/sheet29.xml><?xml version="1.0" encoding="utf-8"?>
<worksheet xmlns="http://schemas.openxmlformats.org/spreadsheetml/2006/main" xmlns:r="http://schemas.openxmlformats.org/officeDocument/2006/relationships">
  <sheetPr>
    <tabColor indexed="44"/>
  </sheetPr>
  <dimension ref="A1:M31"/>
  <sheetViews>
    <sheetView view="pageBreakPreview" zoomScaleNormal="80" zoomScaleSheetLayoutView="100" zoomScalePageLayoutView="0" workbookViewId="0" topLeftCell="A1">
      <selection activeCell="A1" sqref="A1"/>
    </sheetView>
  </sheetViews>
  <sheetFormatPr defaultColWidth="8.796875" defaultRowHeight="15"/>
  <cols>
    <col min="1" max="1" width="2.59765625" style="233" customWidth="1"/>
    <col min="2" max="2" width="0.6953125" style="1" customWidth="1"/>
    <col min="3" max="3" width="7.5" style="1" customWidth="1"/>
    <col min="4" max="4" width="5.59765625" style="1" customWidth="1"/>
    <col min="5" max="5" width="9" style="1" customWidth="1"/>
    <col min="6" max="6" width="4.59765625" style="1" customWidth="1"/>
    <col min="7" max="7" width="11.8984375" style="1" bestFit="1" customWidth="1"/>
    <col min="8" max="8" width="4.59765625" style="1" customWidth="1"/>
    <col min="9" max="9" width="6.69921875" style="1" customWidth="1"/>
    <col min="10" max="10" width="20.59765625" style="1" customWidth="1"/>
    <col min="11" max="11" width="4.59765625" style="1" customWidth="1"/>
    <col min="12" max="12" width="9" style="1" customWidth="1"/>
    <col min="13" max="13" width="0.8984375" style="1" customWidth="1"/>
    <col min="14" max="16384" width="9" style="1" customWidth="1"/>
  </cols>
  <sheetData>
    <row r="1" s="451" customFormat="1" ht="15" customHeight="1">
      <c r="A1" s="450" t="s">
        <v>414</v>
      </c>
    </row>
    <row r="2" spans="3:12" ht="57" customHeight="1">
      <c r="C2" s="1527" t="s">
        <v>457</v>
      </c>
      <c r="D2" s="1527"/>
      <c r="E2" s="1527"/>
      <c r="F2" s="1527"/>
      <c r="G2" s="1527"/>
      <c r="H2" s="1527"/>
      <c r="I2" s="1527"/>
      <c r="J2" s="1527"/>
      <c r="K2" s="1527"/>
      <c r="L2" s="1527"/>
    </row>
    <row r="3" spans="2:13" ht="6" customHeight="1">
      <c r="B3" s="2"/>
      <c r="C3" s="2"/>
      <c r="D3" s="2"/>
      <c r="E3" s="2"/>
      <c r="F3" s="2"/>
      <c r="G3" s="2"/>
      <c r="H3" s="2"/>
      <c r="I3" s="2"/>
      <c r="J3" s="2"/>
      <c r="K3" s="2"/>
      <c r="L3" s="2"/>
      <c r="M3" s="2"/>
    </row>
    <row r="4" spans="2:13" ht="27" customHeight="1">
      <c r="B4" s="2"/>
      <c r="C4" s="195"/>
      <c r="D4" s="2"/>
      <c r="E4" s="5"/>
      <c r="F4" s="6"/>
      <c r="G4" s="6"/>
      <c r="H4" s="6"/>
      <c r="I4" s="6"/>
      <c r="J4" s="6"/>
      <c r="K4" s="6"/>
      <c r="L4" s="7"/>
      <c r="M4" s="2"/>
    </row>
    <row r="5" spans="2:13" ht="27" customHeight="1">
      <c r="B5" s="2"/>
      <c r="C5" s="196"/>
      <c r="D5" s="2"/>
      <c r="E5" s="8"/>
      <c r="F5" s="4"/>
      <c r="G5" s="4"/>
      <c r="H5" s="4"/>
      <c r="I5" s="4"/>
      <c r="J5" s="4"/>
      <c r="K5" s="4"/>
      <c r="L5" s="9"/>
      <c r="M5" s="2"/>
    </row>
    <row r="6" spans="2:13" ht="27" customHeight="1">
      <c r="B6" s="2"/>
      <c r="C6" s="1607" t="s">
        <v>30</v>
      </c>
      <c r="D6" s="2"/>
      <c r="E6" s="8"/>
      <c r="F6" s="4"/>
      <c r="G6" s="4"/>
      <c r="H6" s="4"/>
      <c r="I6" s="4"/>
      <c r="J6" s="4"/>
      <c r="K6" s="4"/>
      <c r="L6" s="9"/>
      <c r="M6" s="2"/>
    </row>
    <row r="7" spans="2:13" ht="27" customHeight="1">
      <c r="B7" s="2"/>
      <c r="C7" s="1607"/>
      <c r="D7" s="2"/>
      <c r="E7" s="8"/>
      <c r="F7" s="197"/>
      <c r="G7" s="197"/>
      <c r="H7" s="197"/>
      <c r="I7" s="197"/>
      <c r="J7" s="197"/>
      <c r="K7" s="197"/>
      <c r="L7" s="9"/>
      <c r="M7" s="2"/>
    </row>
    <row r="8" spans="2:13" ht="27" customHeight="1">
      <c r="B8" s="2"/>
      <c r="C8" s="1607"/>
      <c r="D8" s="2"/>
      <c r="E8" s="8"/>
      <c r="F8" s="1610" t="s">
        <v>30</v>
      </c>
      <c r="G8" s="1610"/>
      <c r="H8" s="1610"/>
      <c r="I8" s="1610"/>
      <c r="J8" s="1610"/>
      <c r="K8" s="1610"/>
      <c r="L8" s="9"/>
      <c r="M8" s="2"/>
    </row>
    <row r="9" spans="2:13" ht="27" customHeight="1">
      <c r="B9" s="2"/>
      <c r="C9" s="1607"/>
      <c r="D9" s="2"/>
      <c r="E9" s="8"/>
      <c r="F9" s="198"/>
      <c r="G9" s="198"/>
      <c r="H9" s="198"/>
      <c r="I9" s="198"/>
      <c r="J9" s="198"/>
      <c r="K9" s="198"/>
      <c r="L9" s="9"/>
      <c r="M9" s="2"/>
    </row>
    <row r="10" spans="2:13" ht="27" customHeight="1">
      <c r="B10" s="2"/>
      <c r="C10" s="1607"/>
      <c r="D10" s="2"/>
      <c r="E10" s="8"/>
      <c r="F10" s="198"/>
      <c r="G10" s="198"/>
      <c r="H10" s="198"/>
      <c r="I10" s="198"/>
      <c r="J10" s="198"/>
      <c r="K10" s="198"/>
      <c r="L10" s="9"/>
      <c r="M10" s="2"/>
    </row>
    <row r="11" spans="2:13" ht="27" customHeight="1">
      <c r="B11" s="2"/>
      <c r="C11" s="1607"/>
      <c r="D11" s="2"/>
      <c r="E11" s="8"/>
      <c r="F11" s="198"/>
      <c r="G11" s="198"/>
      <c r="H11" s="198"/>
      <c r="I11" s="198"/>
      <c r="J11" s="198"/>
      <c r="K11" s="198"/>
      <c r="L11" s="9"/>
      <c r="M11" s="2"/>
    </row>
    <row r="12" spans="2:13" ht="27" customHeight="1">
      <c r="B12" s="2"/>
      <c r="C12" s="1607"/>
      <c r="D12" s="2"/>
      <c r="E12" s="8"/>
      <c r="F12" s="198"/>
      <c r="G12" s="198"/>
      <c r="H12" s="198"/>
      <c r="I12" s="198"/>
      <c r="J12" s="198"/>
      <c r="K12" s="198"/>
      <c r="L12" s="9"/>
      <c r="M12" s="2"/>
    </row>
    <row r="13" spans="2:13" ht="27" customHeight="1">
      <c r="B13" s="2"/>
      <c r="C13" s="1607"/>
      <c r="D13" s="2"/>
      <c r="E13" s="8"/>
      <c r="F13" s="198"/>
      <c r="G13" s="198"/>
      <c r="H13" s="198"/>
      <c r="I13" s="198"/>
      <c r="J13" s="198"/>
      <c r="K13" s="198"/>
      <c r="L13" s="9"/>
      <c r="M13" s="2"/>
    </row>
    <row r="14" spans="2:13" ht="27" customHeight="1">
      <c r="B14" s="2"/>
      <c r="C14" s="1607"/>
      <c r="D14" s="2"/>
      <c r="E14" s="8"/>
      <c r="F14" s="4"/>
      <c r="G14" s="4"/>
      <c r="H14" s="4"/>
      <c r="I14" s="4"/>
      <c r="J14" s="4"/>
      <c r="K14" s="4"/>
      <c r="L14" s="9"/>
      <c r="M14" s="2"/>
    </row>
    <row r="15" spans="2:13" ht="27" customHeight="1">
      <c r="B15" s="2"/>
      <c r="C15" s="1607"/>
      <c r="D15" s="2"/>
      <c r="E15" s="8"/>
      <c r="F15" s="4"/>
      <c r="G15" s="1608" t="s">
        <v>140</v>
      </c>
      <c r="H15" s="1608"/>
      <c r="I15" s="1608"/>
      <c r="J15" s="1608"/>
      <c r="K15" s="4"/>
      <c r="L15" s="9"/>
      <c r="M15" s="2"/>
    </row>
    <row r="16" spans="2:13" ht="27" customHeight="1">
      <c r="B16" s="2"/>
      <c r="C16" s="1607"/>
      <c r="D16" s="2"/>
      <c r="E16" s="8"/>
      <c r="F16" s="4"/>
      <c r="G16" s="4"/>
      <c r="H16" s="4"/>
      <c r="I16" s="4"/>
      <c r="J16" s="4"/>
      <c r="K16" s="4"/>
      <c r="L16" s="9"/>
      <c r="M16" s="2"/>
    </row>
    <row r="17" spans="2:13" ht="27" customHeight="1">
      <c r="B17" s="2"/>
      <c r="C17" s="1607"/>
      <c r="D17" s="2"/>
      <c r="E17" s="8"/>
      <c r="F17" s="4"/>
      <c r="G17" s="4"/>
      <c r="H17" s="4"/>
      <c r="I17" s="4"/>
      <c r="J17" s="4"/>
      <c r="K17" s="4"/>
      <c r="L17" s="9"/>
      <c r="M17" s="2"/>
    </row>
    <row r="18" spans="2:13" ht="27" customHeight="1">
      <c r="B18" s="2"/>
      <c r="C18" s="196"/>
      <c r="D18" s="2"/>
      <c r="E18" s="8"/>
      <c r="F18" s="4"/>
      <c r="G18" s="4"/>
      <c r="H18" s="4"/>
      <c r="I18" s="4"/>
      <c r="J18" s="4"/>
      <c r="K18" s="4"/>
      <c r="L18" s="9"/>
      <c r="M18" s="2"/>
    </row>
    <row r="19" spans="2:13" ht="27" customHeight="1">
      <c r="B19" s="2"/>
      <c r="C19" s="196"/>
      <c r="D19" s="2"/>
      <c r="E19" s="8"/>
      <c r="F19" s="4"/>
      <c r="G19" s="4"/>
      <c r="H19" s="4"/>
      <c r="I19" s="4"/>
      <c r="J19" s="4"/>
      <c r="K19" s="4"/>
      <c r="L19" s="9"/>
      <c r="M19" s="2"/>
    </row>
    <row r="20" spans="2:13" ht="27" customHeight="1">
      <c r="B20" s="2"/>
      <c r="C20" s="196"/>
      <c r="D20" s="2"/>
      <c r="E20" s="8"/>
      <c r="F20" s="4"/>
      <c r="G20" s="4"/>
      <c r="H20" s="4"/>
      <c r="I20" s="4"/>
      <c r="J20" s="4"/>
      <c r="K20" s="4"/>
      <c r="L20" s="9"/>
      <c r="M20" s="2"/>
    </row>
    <row r="21" spans="2:13" ht="27" customHeight="1">
      <c r="B21" s="2"/>
      <c r="C21" s="1607" t="s">
        <v>140</v>
      </c>
      <c r="D21" s="2"/>
      <c r="E21" s="8"/>
      <c r="F21" s="4"/>
      <c r="G21" s="4"/>
      <c r="H21" s="4"/>
      <c r="I21" s="4"/>
      <c r="J21" s="4"/>
      <c r="K21" s="4"/>
      <c r="L21" s="9"/>
      <c r="M21" s="2"/>
    </row>
    <row r="22" spans="2:13" ht="27" customHeight="1">
      <c r="B22" s="2"/>
      <c r="C22" s="1607"/>
      <c r="D22" s="2"/>
      <c r="E22" s="8"/>
      <c r="F22" s="4"/>
      <c r="G22" s="4"/>
      <c r="H22" s="4"/>
      <c r="I22" s="4"/>
      <c r="J22" s="4"/>
      <c r="K22" s="4"/>
      <c r="L22" s="9"/>
      <c r="M22" s="2"/>
    </row>
    <row r="23" spans="2:13" ht="27" customHeight="1">
      <c r="B23" s="2"/>
      <c r="C23" s="1607"/>
      <c r="D23" s="2"/>
      <c r="E23" s="8"/>
      <c r="F23" s="4"/>
      <c r="G23" s="4"/>
      <c r="H23" s="4"/>
      <c r="I23" s="4"/>
      <c r="J23" s="4"/>
      <c r="K23" s="4"/>
      <c r="L23" s="9"/>
      <c r="M23" s="2"/>
    </row>
    <row r="24" spans="2:13" ht="27" customHeight="1">
      <c r="B24" s="2"/>
      <c r="C24" s="1607"/>
      <c r="D24" s="2"/>
      <c r="E24" s="8"/>
      <c r="F24" s="4"/>
      <c r="G24" s="4"/>
      <c r="H24" s="4"/>
      <c r="I24" s="4"/>
      <c r="J24" s="4"/>
      <c r="K24" s="4"/>
      <c r="L24" s="9"/>
      <c r="M24" s="2"/>
    </row>
    <row r="25" spans="2:13" ht="27" customHeight="1">
      <c r="B25" s="2"/>
      <c r="C25" s="196"/>
      <c r="D25" s="2"/>
      <c r="E25" s="8"/>
      <c r="F25" s="4"/>
      <c r="G25" s="147"/>
      <c r="H25" s="4"/>
      <c r="I25" s="1425"/>
      <c r="J25" s="1425"/>
      <c r="K25" s="4"/>
      <c r="L25" s="9"/>
      <c r="M25" s="2"/>
    </row>
    <row r="26" spans="2:13" ht="27" customHeight="1">
      <c r="B26" s="2"/>
      <c r="C26" s="196"/>
      <c r="D26" s="2"/>
      <c r="E26" s="8"/>
      <c r="F26" s="4"/>
      <c r="G26" s="147"/>
      <c r="H26" s="4"/>
      <c r="I26" s="199"/>
      <c r="J26" s="147"/>
      <c r="K26" s="4"/>
      <c r="L26" s="9"/>
      <c r="M26" s="2"/>
    </row>
    <row r="27" spans="2:13" ht="27" customHeight="1">
      <c r="B27" s="2"/>
      <c r="C27" s="196"/>
      <c r="D27" s="2"/>
      <c r="E27" s="8"/>
      <c r="F27" s="4"/>
      <c r="G27" s="147"/>
      <c r="H27" s="4"/>
      <c r="I27" s="199"/>
      <c r="J27" s="147"/>
      <c r="K27" s="4"/>
      <c r="L27" s="9"/>
      <c r="M27" s="2"/>
    </row>
    <row r="28" spans="2:13" ht="27" customHeight="1">
      <c r="B28" s="2"/>
      <c r="C28" s="196"/>
      <c r="D28" s="2"/>
      <c r="E28" s="8"/>
      <c r="F28" s="4"/>
      <c r="G28" s="4"/>
      <c r="H28" s="4"/>
      <c r="I28" s="4"/>
      <c r="J28" s="4"/>
      <c r="K28" s="4"/>
      <c r="L28" s="9"/>
      <c r="M28" s="2"/>
    </row>
    <row r="29" spans="2:13" ht="27" customHeight="1">
      <c r="B29" s="2"/>
      <c r="C29" s="200"/>
      <c r="D29" s="2"/>
      <c r="E29" s="15"/>
      <c r="F29" s="16"/>
      <c r="G29" s="16"/>
      <c r="H29" s="16"/>
      <c r="I29" s="16"/>
      <c r="J29" s="16"/>
      <c r="K29" s="16"/>
      <c r="L29" s="18"/>
      <c r="M29" s="2"/>
    </row>
    <row r="30" spans="2:13" ht="6" customHeight="1">
      <c r="B30" s="2"/>
      <c r="C30" s="2"/>
      <c r="D30" s="2"/>
      <c r="E30" s="2"/>
      <c r="F30" s="2"/>
      <c r="G30" s="2"/>
      <c r="H30" s="2"/>
      <c r="I30" s="2"/>
      <c r="J30" s="2"/>
      <c r="K30" s="2"/>
      <c r="L30" s="2"/>
      <c r="M30" s="2"/>
    </row>
    <row r="31" spans="3:9" ht="27" customHeight="1">
      <c r="C31" s="1" t="s">
        <v>138</v>
      </c>
      <c r="H31" s="864" t="s">
        <v>139</v>
      </c>
      <c r="I31" s="864"/>
    </row>
  </sheetData>
  <sheetProtection/>
  <mergeCells count="7">
    <mergeCell ref="H31:I31"/>
    <mergeCell ref="C6:C17"/>
    <mergeCell ref="C21:C24"/>
    <mergeCell ref="C2:L2"/>
    <mergeCell ref="G15:J15"/>
    <mergeCell ref="F8:K8"/>
    <mergeCell ref="I25:J25"/>
  </mergeCells>
  <dataValidations count="1">
    <dataValidation allowBlank="1" showInputMessage="1" showErrorMessage="1" sqref="B1:B65536 C18:C19 C3:C6 C21:C65536 D1:IV65536"/>
  </dataValidations>
  <hyperlinks>
    <hyperlink ref="A1" location="共通事項入力Sheet!A1" display="共通事項入力Sheet!A1"/>
  </hyperlinks>
  <printOptions horizontalCentered="1" verticalCentered="1"/>
  <pageMargins left="0.7874015748031497" right="0.5905511811023623" top="0.7874015748031497" bottom="0.7874015748031497" header="0.5118110236220472" footer="0.5118110236220472"/>
  <pageSetup blackAndWhite="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U29"/>
  <sheetViews>
    <sheetView view="pageBreakPreview" zoomScaleNormal="80" zoomScaleSheetLayoutView="100" zoomScalePageLayoutView="0" workbookViewId="0" topLeftCell="A1">
      <selection activeCell="A1" sqref="A1"/>
    </sheetView>
  </sheetViews>
  <sheetFormatPr defaultColWidth="8.796875" defaultRowHeight="15"/>
  <cols>
    <col min="1" max="1" width="2.59765625" style="233" customWidth="1"/>
    <col min="2" max="2" width="0.8984375" style="1" customWidth="1"/>
    <col min="3" max="10" width="1.8984375" style="1" customWidth="1"/>
    <col min="11" max="11" width="0.6953125" style="1" customWidth="1"/>
    <col min="12" max="12" width="1.8984375" style="1" customWidth="1"/>
    <col min="13" max="13" width="0.8984375" style="1" customWidth="1"/>
    <col min="14" max="45" width="1.8984375" style="1" customWidth="1"/>
    <col min="46" max="46" width="2.69921875" style="1" customWidth="1"/>
  </cols>
  <sheetData>
    <row r="1" s="451" customFormat="1" ht="14.25">
      <c r="A1" s="450" t="s">
        <v>414</v>
      </c>
    </row>
    <row r="2" spans="1:46" s="1" customFormat="1" ht="24.75" customHeight="1">
      <c r="A2" s="233"/>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7"/>
    </row>
    <row r="3" spans="1:46" s="1" customFormat="1" ht="24.75" customHeight="1">
      <c r="A3" s="233"/>
      <c r="B3" s="8"/>
      <c r="C3" s="4"/>
      <c r="D3" s="4"/>
      <c r="E3" s="4"/>
      <c r="F3" s="4"/>
      <c r="G3" s="4"/>
      <c r="H3" s="742" t="s">
        <v>201</v>
      </c>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4"/>
      <c r="AO3" s="4"/>
      <c r="AP3" s="4"/>
      <c r="AQ3" s="4"/>
      <c r="AR3" s="4"/>
      <c r="AS3" s="4"/>
      <c r="AT3" s="9"/>
    </row>
    <row r="4" spans="1:46" s="1" customFormat="1" ht="15" customHeight="1">
      <c r="A4" s="233"/>
      <c r="B4" s="8"/>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9"/>
    </row>
    <row r="5" spans="1:46" s="1" customFormat="1" ht="19.5" customHeight="1">
      <c r="A5" s="233"/>
      <c r="B5" s="8"/>
      <c r="C5" s="4"/>
      <c r="D5" s="4"/>
      <c r="E5" s="4"/>
      <c r="F5" s="4"/>
      <c r="G5" s="4"/>
      <c r="H5" s="4"/>
      <c r="I5" s="4"/>
      <c r="J5" s="4"/>
      <c r="K5" s="4"/>
      <c r="L5" s="4"/>
      <c r="M5" s="4"/>
      <c r="N5" s="4"/>
      <c r="O5" s="4"/>
      <c r="P5" s="4"/>
      <c r="Q5" s="4"/>
      <c r="R5" s="4"/>
      <c r="S5" s="4"/>
      <c r="T5" s="4"/>
      <c r="U5" s="4"/>
      <c r="V5" s="4"/>
      <c r="W5" s="4"/>
      <c r="X5" s="719"/>
      <c r="Y5" s="719"/>
      <c r="Z5" s="719"/>
      <c r="AA5" s="719"/>
      <c r="AB5" s="2"/>
      <c r="AC5" s="719"/>
      <c r="AD5" s="719"/>
      <c r="AE5" s="2"/>
      <c r="AF5" s="2"/>
      <c r="AG5" s="744" t="s">
        <v>586</v>
      </c>
      <c r="AH5" s="744"/>
      <c r="AI5" s="744"/>
      <c r="AJ5" s="743"/>
      <c r="AK5" s="743"/>
      <c r="AL5" s="10" t="s">
        <v>4</v>
      </c>
      <c r="AM5" s="743"/>
      <c r="AN5" s="743"/>
      <c r="AO5" s="10" t="s">
        <v>5</v>
      </c>
      <c r="AP5" s="743"/>
      <c r="AQ5" s="743"/>
      <c r="AR5" s="10" t="s">
        <v>3</v>
      </c>
      <c r="AS5" s="4"/>
      <c r="AT5" s="9"/>
    </row>
    <row r="6" spans="1:46" s="1" customFormat="1" ht="15" customHeight="1">
      <c r="A6" s="233"/>
      <c r="B6" s="8"/>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9"/>
    </row>
    <row r="7" spans="1:46" s="1" customFormat="1" ht="19.5" customHeight="1">
      <c r="A7" s="233"/>
      <c r="B7" s="8"/>
      <c r="C7" s="4"/>
      <c r="D7" s="4"/>
      <c r="E7" s="12" t="s">
        <v>620</v>
      </c>
      <c r="F7" s="12"/>
      <c r="G7" s="12"/>
      <c r="H7" s="12"/>
      <c r="I7" s="12"/>
      <c r="J7" s="12"/>
      <c r="K7" s="12"/>
      <c r="L7" s="12"/>
      <c r="M7" s="4"/>
      <c r="N7" s="4"/>
      <c r="O7" s="10"/>
      <c r="P7" s="4"/>
      <c r="Q7" s="4"/>
      <c r="R7" s="4"/>
      <c r="S7" s="4"/>
      <c r="T7" s="4"/>
      <c r="U7" s="4"/>
      <c r="V7" s="4"/>
      <c r="W7" s="4"/>
      <c r="X7" s="4"/>
      <c r="Y7" s="4"/>
      <c r="Z7" s="4"/>
      <c r="AA7" s="4"/>
      <c r="AB7" s="4"/>
      <c r="AC7" s="4"/>
      <c r="AD7" s="4"/>
      <c r="AE7" s="4"/>
      <c r="AF7" s="2"/>
      <c r="AG7" s="2"/>
      <c r="AH7" s="2"/>
      <c r="AI7" s="2"/>
      <c r="AJ7" s="2"/>
      <c r="AK7" s="2"/>
      <c r="AL7" s="2"/>
      <c r="AM7" s="2"/>
      <c r="AN7" s="2"/>
      <c r="AO7" s="2"/>
      <c r="AP7" s="2"/>
      <c r="AQ7" s="2"/>
      <c r="AR7" s="4"/>
      <c r="AS7" s="4"/>
      <c r="AT7" s="9"/>
    </row>
    <row r="8" spans="1:46" s="1" customFormat="1" ht="11.25" customHeight="1">
      <c r="A8" s="233"/>
      <c r="B8" s="8"/>
      <c r="C8" s="4"/>
      <c r="D8" s="4"/>
      <c r="E8" s="4"/>
      <c r="F8" s="4"/>
      <c r="G8" s="4"/>
      <c r="H8" s="4"/>
      <c r="I8" s="4"/>
      <c r="J8" s="4"/>
      <c r="K8" s="4"/>
      <c r="L8" s="4"/>
      <c r="M8" s="4"/>
      <c r="N8" s="4"/>
      <c r="O8" s="4"/>
      <c r="P8" s="4"/>
      <c r="Q8" s="4"/>
      <c r="R8" s="4"/>
      <c r="S8" s="4"/>
      <c r="T8" s="4"/>
      <c r="U8" s="2"/>
      <c r="V8" s="2"/>
      <c r="W8" s="2"/>
      <c r="X8" s="2"/>
      <c r="Y8" s="4"/>
      <c r="Z8" s="4"/>
      <c r="AA8" s="4"/>
      <c r="AB8" s="4"/>
      <c r="AC8" s="4"/>
      <c r="AD8" s="4"/>
      <c r="AE8" s="4"/>
      <c r="AF8" s="4"/>
      <c r="AG8" s="4"/>
      <c r="AH8" s="4"/>
      <c r="AI8" s="4"/>
      <c r="AJ8" s="4"/>
      <c r="AK8" s="4"/>
      <c r="AL8" s="4"/>
      <c r="AM8" s="4"/>
      <c r="AN8" s="4"/>
      <c r="AO8" s="4"/>
      <c r="AP8" s="4"/>
      <c r="AQ8" s="4"/>
      <c r="AR8" s="4"/>
      <c r="AS8" s="4"/>
      <c r="AT8" s="9"/>
    </row>
    <row r="9" spans="1:46" s="1" customFormat="1" ht="15" customHeight="1">
      <c r="A9" s="233"/>
      <c r="B9" s="8"/>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9"/>
    </row>
    <row r="10" spans="1:46" s="1" customFormat="1" ht="19.5" customHeight="1">
      <c r="A10" s="233"/>
      <c r="B10" s="8"/>
      <c r="C10" s="4"/>
      <c r="D10" s="4"/>
      <c r="E10" s="4"/>
      <c r="F10" s="4"/>
      <c r="G10" s="4"/>
      <c r="H10" s="4"/>
      <c r="I10" s="4"/>
      <c r="J10" s="4"/>
      <c r="K10" s="4"/>
      <c r="L10" s="4"/>
      <c r="M10" s="4"/>
      <c r="N10" s="2"/>
      <c r="O10" s="2"/>
      <c r="P10" s="2"/>
      <c r="Q10" s="2"/>
      <c r="R10" s="2"/>
      <c r="S10" s="2"/>
      <c r="T10" s="2"/>
      <c r="U10" s="733" t="s">
        <v>615</v>
      </c>
      <c r="V10" s="733"/>
      <c r="W10" s="733"/>
      <c r="X10" s="733"/>
      <c r="Y10" s="733"/>
      <c r="Z10" s="733"/>
      <c r="AA10" s="739" t="str">
        <f>IF('共通事項入力Sheet'!J4="","",'共通事項入力Sheet'!J4)</f>
        <v>厚木市中町３-17-17</v>
      </c>
      <c r="AB10" s="739"/>
      <c r="AC10" s="739"/>
      <c r="AD10" s="739"/>
      <c r="AE10" s="739"/>
      <c r="AF10" s="739"/>
      <c r="AG10" s="739"/>
      <c r="AH10" s="739"/>
      <c r="AI10" s="739"/>
      <c r="AJ10" s="739"/>
      <c r="AK10" s="739"/>
      <c r="AL10" s="739"/>
      <c r="AM10" s="739"/>
      <c r="AN10" s="739"/>
      <c r="AO10" s="739"/>
      <c r="AP10" s="739"/>
      <c r="AQ10" s="739"/>
      <c r="AR10" s="739"/>
      <c r="AS10" s="12"/>
      <c r="AT10" s="9"/>
    </row>
    <row r="11" spans="1:46" s="1" customFormat="1" ht="19.5" customHeight="1">
      <c r="A11" s="233"/>
      <c r="B11" s="8"/>
      <c r="C11" s="4"/>
      <c r="D11" s="4"/>
      <c r="E11" s="4"/>
      <c r="F11" s="4"/>
      <c r="G11" s="4"/>
      <c r="H11" s="4"/>
      <c r="I11" s="4"/>
      <c r="J11" s="4"/>
      <c r="K11" s="4"/>
      <c r="L11" s="4"/>
      <c r="M11" s="4"/>
      <c r="N11" s="2"/>
      <c r="O11" s="2"/>
      <c r="P11" s="2"/>
      <c r="Q11" s="348" t="s">
        <v>619</v>
      </c>
      <c r="R11" s="2"/>
      <c r="S11" s="2"/>
      <c r="T11" s="12"/>
      <c r="U11" s="733"/>
      <c r="V11" s="733"/>
      <c r="W11" s="733"/>
      <c r="X11" s="733"/>
      <c r="Y11" s="733"/>
      <c r="Z11" s="733"/>
      <c r="AA11" s="739" t="str">
        <f>IF('共通事項入力Sheet'!J5="","",'共通事項入力Sheet'!J5)</f>
        <v>厚木市役所　第２庁舎</v>
      </c>
      <c r="AB11" s="739"/>
      <c r="AC11" s="739"/>
      <c r="AD11" s="739"/>
      <c r="AE11" s="739"/>
      <c r="AF11" s="739"/>
      <c r="AG11" s="739"/>
      <c r="AH11" s="739"/>
      <c r="AI11" s="739"/>
      <c r="AJ11" s="739"/>
      <c r="AK11" s="739"/>
      <c r="AL11" s="739"/>
      <c r="AM11" s="739"/>
      <c r="AN11" s="739"/>
      <c r="AO11" s="739"/>
      <c r="AP11" s="739"/>
      <c r="AQ11" s="739"/>
      <c r="AR11" s="739"/>
      <c r="AS11" s="13"/>
      <c r="AT11" s="9"/>
    </row>
    <row r="12" spans="1:46" s="1" customFormat="1" ht="19.5" customHeight="1">
      <c r="A12" s="233"/>
      <c r="B12" s="8"/>
      <c r="C12" s="4"/>
      <c r="D12" s="4"/>
      <c r="E12" s="4"/>
      <c r="F12" s="4"/>
      <c r="G12" s="4"/>
      <c r="H12" s="4"/>
      <c r="I12" s="4"/>
      <c r="J12" s="4"/>
      <c r="K12" s="4"/>
      <c r="L12" s="4"/>
      <c r="M12" s="4"/>
      <c r="N12" s="4"/>
      <c r="O12" s="4"/>
      <c r="P12" s="4"/>
      <c r="Q12" s="2"/>
      <c r="R12" s="2"/>
      <c r="S12" s="4"/>
      <c r="T12" s="4"/>
      <c r="U12" s="733" t="s">
        <v>621</v>
      </c>
      <c r="V12" s="733"/>
      <c r="W12" s="733"/>
      <c r="X12" s="733"/>
      <c r="Y12" s="733"/>
      <c r="Z12" s="733"/>
      <c r="AA12" s="739" t="str">
        <f>IF('共通事項入力Sheet'!J6="","",'共通事項入力Sheet'!J6)</f>
        <v>株式会社　厚 木 建 設</v>
      </c>
      <c r="AB12" s="739"/>
      <c r="AC12" s="739"/>
      <c r="AD12" s="739"/>
      <c r="AE12" s="739"/>
      <c r="AF12" s="739"/>
      <c r="AG12" s="739"/>
      <c r="AH12" s="739"/>
      <c r="AI12" s="739"/>
      <c r="AJ12" s="739"/>
      <c r="AK12" s="739"/>
      <c r="AL12" s="739"/>
      <c r="AM12" s="739"/>
      <c r="AN12" s="739"/>
      <c r="AO12" s="739"/>
      <c r="AP12" s="739"/>
      <c r="AQ12" s="14"/>
      <c r="AR12" s="14"/>
      <c r="AS12" s="14"/>
      <c r="AT12" s="9"/>
    </row>
    <row r="13" spans="1:46" s="1" customFormat="1" ht="19.5" customHeight="1">
      <c r="A13" s="233"/>
      <c r="B13" s="8"/>
      <c r="C13" s="4"/>
      <c r="D13" s="4"/>
      <c r="E13" s="4"/>
      <c r="F13" s="4"/>
      <c r="G13" s="4"/>
      <c r="H13" s="4"/>
      <c r="I13" s="4"/>
      <c r="J13" s="4"/>
      <c r="K13" s="4"/>
      <c r="L13" s="4"/>
      <c r="M13" s="4"/>
      <c r="N13" s="4"/>
      <c r="O13" s="4"/>
      <c r="P13" s="4"/>
      <c r="Q13" s="2"/>
      <c r="R13" s="2"/>
      <c r="S13" s="4"/>
      <c r="T13" s="4"/>
      <c r="U13" s="588" t="s">
        <v>622</v>
      </c>
      <c r="V13" s="588"/>
      <c r="W13" s="588"/>
      <c r="X13" s="588"/>
      <c r="Y13" s="588"/>
      <c r="Z13" s="588"/>
      <c r="AA13" s="739" t="str">
        <f>IF('共通事項入力Sheet'!J7="","",'共通事項入力Sheet'!J7)</f>
        <v>代表取締役　厚 木 一 郎</v>
      </c>
      <c r="AB13" s="739"/>
      <c r="AC13" s="739"/>
      <c r="AD13" s="739"/>
      <c r="AE13" s="739"/>
      <c r="AF13" s="739"/>
      <c r="AG13" s="739"/>
      <c r="AH13" s="739"/>
      <c r="AI13" s="739"/>
      <c r="AJ13" s="739"/>
      <c r="AK13" s="739"/>
      <c r="AL13" s="739"/>
      <c r="AM13" s="739"/>
      <c r="AN13" s="739"/>
      <c r="AO13" s="739"/>
      <c r="AP13" s="739"/>
      <c r="AQ13" s="4"/>
      <c r="AR13" s="10"/>
      <c r="AS13" s="4"/>
      <c r="AT13" s="9"/>
    </row>
    <row r="14" spans="1:46" s="1" customFormat="1" ht="11.25" customHeight="1">
      <c r="A14" s="233"/>
      <c r="B14" s="8"/>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9"/>
    </row>
    <row r="15" spans="1:46" s="1" customFormat="1" ht="24.75" customHeight="1">
      <c r="A15" s="233"/>
      <c r="B15" s="15"/>
      <c r="C15" s="16"/>
      <c r="D15" s="2"/>
      <c r="E15" s="805" t="s">
        <v>202</v>
      </c>
      <c r="F15" s="805"/>
      <c r="G15" s="805"/>
      <c r="H15" s="805"/>
      <c r="I15" s="805"/>
      <c r="J15" s="805"/>
      <c r="K15" s="805"/>
      <c r="L15" s="805"/>
      <c r="M15" s="805"/>
      <c r="N15" s="805"/>
      <c r="O15" s="805"/>
      <c r="P15" s="805"/>
      <c r="Q15" s="805"/>
      <c r="R15" s="805"/>
      <c r="S15" s="805"/>
      <c r="T15" s="805"/>
      <c r="U15" s="805"/>
      <c r="V15" s="805"/>
      <c r="W15" s="805"/>
      <c r="X15" s="805"/>
      <c r="Y15" s="805"/>
      <c r="Z15" s="805"/>
      <c r="AA15" s="806"/>
      <c r="AB15" s="806"/>
      <c r="AC15" s="806"/>
      <c r="AD15" s="806"/>
      <c r="AE15" s="806"/>
      <c r="AF15" s="806"/>
      <c r="AG15" s="806"/>
      <c r="AH15" s="806"/>
      <c r="AI15" s="806"/>
      <c r="AJ15" s="806"/>
      <c r="AK15" s="806"/>
      <c r="AL15" s="16"/>
      <c r="AM15" s="16"/>
      <c r="AN15" s="16"/>
      <c r="AO15" s="16"/>
      <c r="AP15" s="16"/>
      <c r="AQ15" s="16"/>
      <c r="AR15" s="16"/>
      <c r="AS15" s="16"/>
      <c r="AT15" s="18"/>
    </row>
    <row r="16" spans="1:46" s="1" customFormat="1" ht="30" customHeight="1">
      <c r="A16" s="233"/>
      <c r="B16" s="15"/>
      <c r="C16" s="747" t="s">
        <v>6</v>
      </c>
      <c r="D16" s="747"/>
      <c r="E16" s="745" t="s">
        <v>7</v>
      </c>
      <c r="F16" s="745"/>
      <c r="G16" s="745"/>
      <c r="H16" s="745"/>
      <c r="I16" s="745"/>
      <c r="J16" s="745"/>
      <c r="K16" s="745"/>
      <c r="L16" s="745"/>
      <c r="M16" s="16"/>
      <c r="N16" s="19"/>
      <c r="O16" s="736" t="str">
        <f>'共通事項入力Sheet'!J9</f>
        <v>厚木市庁舎改修工事</v>
      </c>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736"/>
      <c r="AN16" s="736"/>
      <c r="AO16" s="736"/>
      <c r="AP16" s="736"/>
      <c r="AQ16" s="736"/>
      <c r="AR16" s="736"/>
      <c r="AS16" s="736"/>
      <c r="AT16" s="20"/>
    </row>
    <row r="17" spans="1:46" s="1" customFormat="1" ht="30" customHeight="1">
      <c r="A17" s="233"/>
      <c r="B17" s="771" t="s">
        <v>532</v>
      </c>
      <c r="C17" s="772"/>
      <c r="D17" s="773"/>
      <c r="E17" s="673" t="s">
        <v>159</v>
      </c>
      <c r="F17" s="648"/>
      <c r="G17" s="648"/>
      <c r="H17" s="648"/>
      <c r="I17" s="648"/>
      <c r="J17" s="648"/>
      <c r="K17" s="648"/>
      <c r="L17" s="648"/>
      <c r="M17" s="717"/>
      <c r="N17" s="790" t="s">
        <v>203</v>
      </c>
      <c r="O17" s="791"/>
      <c r="P17" s="791"/>
      <c r="Q17" s="791"/>
      <c r="R17" s="792"/>
      <c r="S17" s="256"/>
      <c r="T17" s="803" t="str">
        <f>'共通事項入力Sheet'!J35</f>
        <v>厚 木 三 郎</v>
      </c>
      <c r="U17" s="803"/>
      <c r="V17" s="803"/>
      <c r="W17" s="803"/>
      <c r="X17" s="803"/>
      <c r="Y17" s="803"/>
      <c r="Z17" s="803"/>
      <c r="AA17" s="803"/>
      <c r="AB17" s="803"/>
      <c r="AC17" s="803"/>
      <c r="AD17" s="803"/>
      <c r="AE17" s="803"/>
      <c r="AF17" s="803"/>
      <c r="AG17" s="803"/>
      <c r="AH17" s="803"/>
      <c r="AI17" s="803"/>
      <c r="AJ17" s="803"/>
      <c r="AK17" s="187"/>
      <c r="AL17" s="187"/>
      <c r="AM17" s="3"/>
      <c r="AN17" s="242"/>
      <c r="AO17" s="258"/>
      <c r="AP17" s="3"/>
      <c r="AQ17" s="242"/>
      <c r="AR17" s="258"/>
      <c r="AS17" s="3"/>
      <c r="AT17" s="18"/>
    </row>
    <row r="18" spans="1:46" s="1" customFormat="1" ht="30" customHeight="1">
      <c r="A18" s="233"/>
      <c r="B18" s="774"/>
      <c r="C18" s="775"/>
      <c r="D18" s="776"/>
      <c r="E18" s="718"/>
      <c r="F18" s="719"/>
      <c r="G18" s="719"/>
      <c r="H18" s="719"/>
      <c r="I18" s="719"/>
      <c r="J18" s="719"/>
      <c r="K18" s="719"/>
      <c r="L18" s="719"/>
      <c r="M18" s="720"/>
      <c r="N18" s="783" t="s">
        <v>204</v>
      </c>
      <c r="O18" s="784"/>
      <c r="P18" s="784"/>
      <c r="Q18" s="784"/>
      <c r="R18" s="785"/>
      <c r="S18" s="264"/>
      <c r="T18" s="264" t="s">
        <v>205</v>
      </c>
      <c r="U18" s="264"/>
      <c r="V18" s="264"/>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20"/>
    </row>
    <row r="19" spans="1:46" s="1" customFormat="1" ht="30" customHeight="1">
      <c r="A19" s="233"/>
      <c r="B19" s="774"/>
      <c r="C19" s="775"/>
      <c r="D19" s="776"/>
      <c r="E19" s="718"/>
      <c r="F19" s="719"/>
      <c r="G19" s="719"/>
      <c r="H19" s="719"/>
      <c r="I19" s="719"/>
      <c r="J19" s="719"/>
      <c r="K19" s="719"/>
      <c r="L19" s="719"/>
      <c r="M19" s="720"/>
      <c r="N19" s="786"/>
      <c r="O19" s="787"/>
      <c r="P19" s="787"/>
      <c r="Q19" s="787"/>
      <c r="R19" s="788"/>
      <c r="S19" s="264"/>
      <c r="T19" s="804"/>
      <c r="U19" s="804"/>
      <c r="V19" s="804"/>
      <c r="W19" s="729" t="s">
        <v>206</v>
      </c>
      <c r="X19" s="683"/>
      <c r="Y19" s="729"/>
      <c r="Z19" s="789"/>
      <c r="AA19" s="789"/>
      <c r="AB19" s="789"/>
      <c r="AC19" s="789"/>
      <c r="AD19" s="789"/>
      <c r="AE19" s="789"/>
      <c r="AF19" s="789"/>
      <c r="AG19" s="789"/>
      <c r="AH19" s="789"/>
      <c r="AI19" s="789"/>
      <c r="AJ19" s="789"/>
      <c r="AK19" s="789"/>
      <c r="AL19" s="789"/>
      <c r="AM19" s="789"/>
      <c r="AN19" s="789"/>
      <c r="AO19" s="789"/>
      <c r="AP19" s="789"/>
      <c r="AQ19" s="789"/>
      <c r="AR19" s="789"/>
      <c r="AS19" s="789"/>
      <c r="AT19" s="20"/>
    </row>
    <row r="20" spans="1:46" s="1" customFormat="1" ht="30" customHeight="1">
      <c r="A20" s="233"/>
      <c r="B20" s="774"/>
      <c r="C20" s="775"/>
      <c r="D20" s="776"/>
      <c r="E20" s="721"/>
      <c r="F20" s="649"/>
      <c r="G20" s="649"/>
      <c r="H20" s="649"/>
      <c r="I20" s="649"/>
      <c r="J20" s="649"/>
      <c r="K20" s="649"/>
      <c r="L20" s="649"/>
      <c r="M20" s="722"/>
      <c r="N20" s="780" t="s">
        <v>276</v>
      </c>
      <c r="O20" s="781"/>
      <c r="P20" s="781"/>
      <c r="Q20" s="781"/>
      <c r="R20" s="782"/>
      <c r="S20" s="256"/>
      <c r="T20" s="264"/>
      <c r="U20" s="264"/>
      <c r="V20" s="264"/>
      <c r="W20" s="264" t="s">
        <v>207</v>
      </c>
      <c r="X20" s="264"/>
      <c r="Y20" s="264"/>
      <c r="Z20" s="264"/>
      <c r="AA20" s="264"/>
      <c r="AB20" s="264"/>
      <c r="AC20" s="264"/>
      <c r="AD20" s="264"/>
      <c r="AE20" s="264" t="s">
        <v>208</v>
      </c>
      <c r="AF20" s="264"/>
      <c r="AG20" s="264"/>
      <c r="AH20" s="264"/>
      <c r="AI20" s="264"/>
      <c r="AJ20" s="264"/>
      <c r="AK20" s="264"/>
      <c r="AL20" s="264"/>
      <c r="AM20" s="264"/>
      <c r="AN20" s="264"/>
      <c r="AO20" s="264"/>
      <c r="AP20" s="264"/>
      <c r="AQ20" s="264"/>
      <c r="AR20" s="264"/>
      <c r="AS20" s="264"/>
      <c r="AT20" s="20"/>
    </row>
    <row r="21" spans="1:46" s="1" customFormat="1" ht="30" customHeight="1">
      <c r="A21" s="233"/>
      <c r="B21" s="774"/>
      <c r="C21" s="775"/>
      <c r="D21" s="776"/>
      <c r="E21" s="673" t="s">
        <v>209</v>
      </c>
      <c r="F21" s="648"/>
      <c r="G21" s="648"/>
      <c r="H21" s="648"/>
      <c r="I21" s="648"/>
      <c r="J21" s="648"/>
      <c r="K21" s="648"/>
      <c r="L21" s="648"/>
      <c r="M21" s="717"/>
      <c r="N21" s="790" t="s">
        <v>203</v>
      </c>
      <c r="O21" s="791"/>
      <c r="P21" s="791"/>
      <c r="Q21" s="791"/>
      <c r="R21" s="792"/>
      <c r="S21" s="256"/>
      <c r="T21" s="753" t="str">
        <f>'共通事項入力Sheet'!J38</f>
        <v>　</v>
      </c>
      <c r="U21" s="753"/>
      <c r="V21" s="753"/>
      <c r="W21" s="753"/>
      <c r="X21" s="753"/>
      <c r="Y21" s="753"/>
      <c r="Z21" s="753"/>
      <c r="AA21" s="753"/>
      <c r="AB21" s="753"/>
      <c r="AC21" s="753"/>
      <c r="AD21" s="753"/>
      <c r="AE21" s="753"/>
      <c r="AF21" s="753"/>
      <c r="AG21" s="753"/>
      <c r="AH21" s="753"/>
      <c r="AI21" s="753"/>
      <c r="AJ21" s="753"/>
      <c r="AK21" s="187"/>
      <c r="AL21" s="187"/>
      <c r="AM21" s="3"/>
      <c r="AN21" s="242"/>
      <c r="AO21" s="258"/>
      <c r="AP21" s="3"/>
      <c r="AQ21" s="242"/>
      <c r="AR21" s="258"/>
      <c r="AS21" s="3"/>
      <c r="AT21" s="18"/>
    </row>
    <row r="22" spans="1:46" s="1" customFormat="1" ht="30" customHeight="1">
      <c r="A22" s="233"/>
      <c r="B22" s="774"/>
      <c r="C22" s="775"/>
      <c r="D22" s="776"/>
      <c r="E22" s="718"/>
      <c r="F22" s="719"/>
      <c r="G22" s="719"/>
      <c r="H22" s="719"/>
      <c r="I22" s="719"/>
      <c r="J22" s="719"/>
      <c r="K22" s="719"/>
      <c r="L22" s="719"/>
      <c r="M22" s="720"/>
      <c r="N22" s="793" t="s">
        <v>473</v>
      </c>
      <c r="O22" s="794"/>
      <c r="P22" s="794"/>
      <c r="Q22" s="794"/>
      <c r="R22" s="795"/>
      <c r="S22" s="768" t="s">
        <v>419</v>
      </c>
      <c r="T22" s="769"/>
      <c r="U22" s="770"/>
      <c r="V22" s="408" t="s">
        <v>416</v>
      </c>
      <c r="W22" s="801"/>
      <c r="X22" s="801"/>
      <c r="Y22" s="801"/>
      <c r="Z22" s="801"/>
      <c r="AA22" s="801"/>
      <c r="AB22" s="801"/>
      <c r="AC22" s="801"/>
      <c r="AD22" s="801"/>
      <c r="AE22" s="408" t="s">
        <v>417</v>
      </c>
      <c r="AF22" s="768" t="s">
        <v>420</v>
      </c>
      <c r="AG22" s="769"/>
      <c r="AH22" s="770"/>
      <c r="AI22" s="800" t="s">
        <v>583</v>
      </c>
      <c r="AJ22" s="800"/>
      <c r="AK22" s="799"/>
      <c r="AL22" s="799"/>
      <c r="AM22" s="409" t="s">
        <v>380</v>
      </c>
      <c r="AN22" s="799"/>
      <c r="AO22" s="799"/>
      <c r="AP22" s="409" t="s">
        <v>381</v>
      </c>
      <c r="AQ22" s="799"/>
      <c r="AR22" s="799"/>
      <c r="AS22" s="409" t="s">
        <v>418</v>
      </c>
      <c r="AT22" s="20"/>
    </row>
    <row r="23" spans="1:46" s="1" customFormat="1" ht="30" customHeight="1">
      <c r="A23" s="233"/>
      <c r="B23" s="774"/>
      <c r="C23" s="775"/>
      <c r="D23" s="776"/>
      <c r="E23" s="721"/>
      <c r="F23" s="649"/>
      <c r="G23" s="649"/>
      <c r="H23" s="649"/>
      <c r="I23" s="649"/>
      <c r="J23" s="649"/>
      <c r="K23" s="649"/>
      <c r="L23" s="649"/>
      <c r="M23" s="722"/>
      <c r="N23" s="796" t="s">
        <v>527</v>
      </c>
      <c r="O23" s="797"/>
      <c r="P23" s="797"/>
      <c r="Q23" s="797"/>
      <c r="R23" s="798"/>
      <c r="S23" s="768" t="s">
        <v>528</v>
      </c>
      <c r="T23" s="769"/>
      <c r="U23" s="770"/>
      <c r="V23" s="408" t="s">
        <v>416</v>
      </c>
      <c r="W23" s="802"/>
      <c r="X23" s="801"/>
      <c r="Y23" s="801"/>
      <c r="Z23" s="801"/>
      <c r="AA23" s="801"/>
      <c r="AB23" s="801"/>
      <c r="AC23" s="801"/>
      <c r="AD23" s="801"/>
      <c r="AE23" s="408" t="s">
        <v>417</v>
      </c>
      <c r="AF23" s="768" t="s">
        <v>529</v>
      </c>
      <c r="AG23" s="769"/>
      <c r="AH23" s="770"/>
      <c r="AI23" s="800" t="s">
        <v>583</v>
      </c>
      <c r="AJ23" s="800"/>
      <c r="AK23" s="799"/>
      <c r="AL23" s="799"/>
      <c r="AM23" s="409" t="s">
        <v>380</v>
      </c>
      <c r="AN23" s="799"/>
      <c r="AO23" s="799"/>
      <c r="AP23" s="409" t="s">
        <v>381</v>
      </c>
      <c r="AQ23" s="799"/>
      <c r="AR23" s="799"/>
      <c r="AS23" s="409" t="s">
        <v>418</v>
      </c>
      <c r="AT23" s="20"/>
    </row>
    <row r="24" spans="1:46" s="1" customFormat="1" ht="30" customHeight="1">
      <c r="A24" s="233"/>
      <c r="B24" s="774"/>
      <c r="C24" s="775"/>
      <c r="D24" s="776"/>
      <c r="E24" s="673" t="s">
        <v>210</v>
      </c>
      <c r="F24" s="648"/>
      <c r="G24" s="648"/>
      <c r="H24" s="648"/>
      <c r="I24" s="648"/>
      <c r="J24" s="648"/>
      <c r="K24" s="648"/>
      <c r="L24" s="648"/>
      <c r="M24" s="717"/>
      <c r="N24" s="790" t="s">
        <v>203</v>
      </c>
      <c r="O24" s="791"/>
      <c r="P24" s="791"/>
      <c r="Q24" s="791"/>
      <c r="R24" s="792"/>
      <c r="S24" s="256"/>
      <c r="T24" s="753" t="str">
        <f>'共通事項入力Sheet'!J41</f>
        <v>　</v>
      </c>
      <c r="U24" s="753"/>
      <c r="V24" s="753"/>
      <c r="W24" s="753"/>
      <c r="X24" s="753"/>
      <c r="Y24" s="753"/>
      <c r="Z24" s="753"/>
      <c r="AA24" s="753"/>
      <c r="AB24" s="753"/>
      <c r="AC24" s="753"/>
      <c r="AD24" s="753"/>
      <c r="AE24" s="753"/>
      <c r="AF24" s="753"/>
      <c r="AG24" s="753"/>
      <c r="AH24" s="753"/>
      <c r="AI24" s="753"/>
      <c r="AJ24" s="753"/>
      <c r="AK24" s="187"/>
      <c r="AL24" s="187"/>
      <c r="AM24" s="3"/>
      <c r="AN24" s="242"/>
      <c r="AO24" s="258"/>
      <c r="AP24" s="3"/>
      <c r="AQ24" s="242"/>
      <c r="AR24" s="258"/>
      <c r="AS24" s="3"/>
      <c r="AT24" s="18"/>
    </row>
    <row r="25" spans="1:46" s="1" customFormat="1" ht="30" customHeight="1">
      <c r="A25" s="233"/>
      <c r="B25" s="774"/>
      <c r="C25" s="775"/>
      <c r="D25" s="776"/>
      <c r="E25" s="718"/>
      <c r="F25" s="719"/>
      <c r="G25" s="719"/>
      <c r="H25" s="719"/>
      <c r="I25" s="719"/>
      <c r="J25" s="719"/>
      <c r="K25" s="719"/>
      <c r="L25" s="719"/>
      <c r="M25" s="720"/>
      <c r="N25" s="783" t="s">
        <v>204</v>
      </c>
      <c r="O25" s="784"/>
      <c r="P25" s="784"/>
      <c r="Q25" s="784"/>
      <c r="R25" s="785"/>
      <c r="S25" s="264"/>
      <c r="T25" s="264" t="s">
        <v>205</v>
      </c>
      <c r="U25" s="264"/>
      <c r="V25" s="264"/>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20"/>
    </row>
    <row r="26" spans="1:46" s="1" customFormat="1" ht="30" customHeight="1">
      <c r="A26" s="233"/>
      <c r="B26" s="774"/>
      <c r="C26" s="775"/>
      <c r="D26" s="776"/>
      <c r="E26" s="718"/>
      <c r="F26" s="719"/>
      <c r="G26" s="719"/>
      <c r="H26" s="719"/>
      <c r="I26" s="719"/>
      <c r="J26" s="719"/>
      <c r="K26" s="719"/>
      <c r="L26" s="719"/>
      <c r="M26" s="720"/>
      <c r="N26" s="786"/>
      <c r="O26" s="787"/>
      <c r="P26" s="787"/>
      <c r="Q26" s="787"/>
      <c r="R26" s="788"/>
      <c r="S26" s="264"/>
      <c r="T26" s="789"/>
      <c r="U26" s="789"/>
      <c r="V26" s="789"/>
      <c r="W26" s="729" t="s">
        <v>206</v>
      </c>
      <c r="X26" s="683"/>
      <c r="Y26" s="729"/>
      <c r="Z26" s="789"/>
      <c r="AA26" s="789"/>
      <c r="AB26" s="789"/>
      <c r="AC26" s="789"/>
      <c r="AD26" s="789"/>
      <c r="AE26" s="789"/>
      <c r="AF26" s="789"/>
      <c r="AG26" s="789"/>
      <c r="AH26" s="789"/>
      <c r="AI26" s="789"/>
      <c r="AJ26" s="789"/>
      <c r="AK26" s="789"/>
      <c r="AL26" s="789"/>
      <c r="AM26" s="789"/>
      <c r="AN26" s="789"/>
      <c r="AO26" s="789"/>
      <c r="AP26" s="789"/>
      <c r="AQ26" s="789"/>
      <c r="AR26" s="789"/>
      <c r="AS26" s="789"/>
      <c r="AT26" s="20"/>
    </row>
    <row r="27" spans="1:46" s="1" customFormat="1" ht="30" customHeight="1">
      <c r="A27" s="233"/>
      <c r="B27" s="777"/>
      <c r="C27" s="778"/>
      <c r="D27" s="779"/>
      <c r="E27" s="721"/>
      <c r="F27" s="649"/>
      <c r="G27" s="649"/>
      <c r="H27" s="649"/>
      <c r="I27" s="649"/>
      <c r="J27" s="649"/>
      <c r="K27" s="649"/>
      <c r="L27" s="649"/>
      <c r="M27" s="722"/>
      <c r="N27" s="780" t="s">
        <v>276</v>
      </c>
      <c r="O27" s="781"/>
      <c r="P27" s="781"/>
      <c r="Q27" s="781"/>
      <c r="R27" s="782"/>
      <c r="S27" s="256"/>
      <c r="T27" s="264"/>
      <c r="U27" s="264"/>
      <c r="V27" s="264"/>
      <c r="W27" s="264" t="s">
        <v>207</v>
      </c>
      <c r="X27" s="264"/>
      <c r="Y27" s="264"/>
      <c r="Z27" s="264"/>
      <c r="AA27" s="264"/>
      <c r="AB27" s="264"/>
      <c r="AC27" s="264"/>
      <c r="AD27" s="264"/>
      <c r="AE27" s="264" t="s">
        <v>208</v>
      </c>
      <c r="AF27" s="264"/>
      <c r="AG27" s="264"/>
      <c r="AH27" s="264"/>
      <c r="AI27" s="264"/>
      <c r="AJ27" s="264"/>
      <c r="AK27" s="264"/>
      <c r="AL27" s="264"/>
      <c r="AM27" s="264"/>
      <c r="AN27" s="264"/>
      <c r="AO27" s="264"/>
      <c r="AP27" s="264"/>
      <c r="AQ27" s="264"/>
      <c r="AR27" s="264"/>
      <c r="AS27" s="264"/>
      <c r="AT27" s="20"/>
    </row>
    <row r="28" spans="1:46" s="1" customFormat="1" ht="25.5" customHeight="1">
      <c r="A28" s="233"/>
      <c r="B28" s="6"/>
      <c r="C28" s="762" t="s">
        <v>373</v>
      </c>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763"/>
      <c r="AT28" s="259"/>
    </row>
    <row r="29" spans="1:47" s="1" customFormat="1" ht="14.25" customHeight="1">
      <c r="A29" s="355"/>
      <c r="B29" s="4"/>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4"/>
      <c r="AU29" s="349"/>
    </row>
  </sheetData>
  <sheetProtection/>
  <mergeCells count="59">
    <mergeCell ref="AJ5:AK5"/>
    <mergeCell ref="AM5:AN5"/>
    <mergeCell ref="C29:AS29"/>
    <mergeCell ref="C28:AS28"/>
    <mergeCell ref="N17:R17"/>
    <mergeCell ref="N20:R20"/>
    <mergeCell ref="N21:R21"/>
    <mergeCell ref="AA11:AR11"/>
    <mergeCell ref="AA12:AP12"/>
    <mergeCell ref="AA13:AP13"/>
    <mergeCell ref="AP5:AQ5"/>
    <mergeCell ref="AA10:AR10"/>
    <mergeCell ref="C16:D16"/>
    <mergeCell ref="E16:L16"/>
    <mergeCell ref="O16:AS16"/>
    <mergeCell ref="E15:AK15"/>
    <mergeCell ref="X5:Y5"/>
    <mergeCell ref="Z5:AA5"/>
    <mergeCell ref="AC5:AD5"/>
    <mergeCell ref="AG5:AI5"/>
    <mergeCell ref="W22:AD22"/>
    <mergeCell ref="W23:AD23"/>
    <mergeCell ref="AI22:AJ22"/>
    <mergeCell ref="H3:AM3"/>
    <mergeCell ref="T17:AJ17"/>
    <mergeCell ref="N18:R19"/>
    <mergeCell ref="W18:AS18"/>
    <mergeCell ref="W19:Y19"/>
    <mergeCell ref="T19:V19"/>
    <mergeCell ref="Z19:AS19"/>
    <mergeCell ref="AQ22:AR22"/>
    <mergeCell ref="AF23:AH23"/>
    <mergeCell ref="AI23:AJ23"/>
    <mergeCell ref="AK23:AL23"/>
    <mergeCell ref="AN23:AO23"/>
    <mergeCell ref="AQ23:AR23"/>
    <mergeCell ref="AK22:AL22"/>
    <mergeCell ref="AF22:AH22"/>
    <mergeCell ref="AN22:AO22"/>
    <mergeCell ref="B17:D27"/>
    <mergeCell ref="N27:R27"/>
    <mergeCell ref="N25:R26"/>
    <mergeCell ref="W25:AS25"/>
    <mergeCell ref="T26:V26"/>
    <mergeCell ref="N24:R24"/>
    <mergeCell ref="W26:Y26"/>
    <mergeCell ref="Z26:AS26"/>
    <mergeCell ref="N22:R22"/>
    <mergeCell ref="N23:R23"/>
    <mergeCell ref="U10:Z10"/>
    <mergeCell ref="U11:Z11"/>
    <mergeCell ref="U12:Z12"/>
    <mergeCell ref="E21:M23"/>
    <mergeCell ref="E24:M27"/>
    <mergeCell ref="E17:M20"/>
    <mergeCell ref="T21:AJ21"/>
    <mergeCell ref="T24:AJ24"/>
    <mergeCell ref="S22:U22"/>
    <mergeCell ref="S23:U23"/>
  </mergeCells>
  <dataValidations count="1">
    <dataValidation allowBlank="1" showInputMessage="1" showErrorMessage="1" sqref="S25:AL27 S22:S23 N27 AE22:AF23 A30:AT65536 D2:D16 D1:T1 E2:T14 E15:E16 AS1:AS11 AB1:AR10 C28 AL12:AP16 AB12:AK14 AM17:AS21 B1:C16 F16:AK16 C29:AT29 B28:B29 N20:N22 AM24:AT27 N24:N25 A1:A29 N17:N18 AT1:AT23 AQ13:AS16 S18:AL20 U1:AA9 AA10:AA14 U10:U13 U14:Z14"/>
  </dataValidations>
  <hyperlinks>
    <hyperlink ref="A1" location="共通事項入力Sheet!A1" display="共通事項入力Sheet!A1"/>
  </hyperlinks>
  <printOptions horizontalCentered="1" verticalCentered="1"/>
  <pageMargins left="0.7086614173228347" right="0.35433070866141736" top="0.984251968503937" bottom="0.984251968503937" header="0.5118110236220472" footer="0.5118110236220472"/>
  <pageSetup blackAndWhite="1" horizontalDpi="600" verticalDpi="600" orientation="portrait" paperSize="9" scale="98" r:id="rId2"/>
  <ignoredErrors>
    <ignoredError sqref="C16" numberStoredAsText="1"/>
  </ignoredErrors>
  <legacyDrawing r:id="rId1"/>
</worksheet>
</file>

<file path=xl/worksheets/sheet4.xml><?xml version="1.0" encoding="utf-8"?>
<worksheet xmlns="http://schemas.openxmlformats.org/spreadsheetml/2006/main" xmlns:r="http://schemas.openxmlformats.org/officeDocument/2006/relationships">
  <dimension ref="A1:S46"/>
  <sheetViews>
    <sheetView view="pageBreakPreview" zoomScaleNormal="80" zoomScaleSheetLayoutView="100" zoomScalePageLayoutView="0" workbookViewId="0" topLeftCell="A1">
      <selection activeCell="A1" sqref="A1"/>
    </sheetView>
  </sheetViews>
  <sheetFormatPr defaultColWidth="8.796875" defaultRowHeight="15"/>
  <cols>
    <col min="2" max="2" width="5.59765625" style="0" customWidth="1"/>
    <col min="3" max="3" width="2.8984375" style="0" customWidth="1"/>
    <col min="4" max="4" width="8.8984375" style="0" customWidth="1"/>
    <col min="5" max="5" width="3.09765625" style="0" customWidth="1"/>
    <col min="6" max="6" width="2.5" style="0" customWidth="1"/>
    <col min="7" max="7" width="2.3984375" style="0" customWidth="1"/>
    <col min="8" max="8" width="2.5" style="0" customWidth="1"/>
    <col min="9" max="9" width="1.1015625" style="0" customWidth="1"/>
    <col min="10" max="10" width="5.59765625" style="0" customWidth="1"/>
    <col min="11" max="11" width="3" style="0" customWidth="1"/>
    <col min="12" max="12" width="5.59765625" style="0" customWidth="1"/>
    <col min="13" max="13" width="3" style="0" customWidth="1"/>
    <col min="14" max="14" width="5.59765625" style="0" customWidth="1"/>
    <col min="15" max="15" width="3" style="0" customWidth="1"/>
    <col min="16" max="17" width="2.59765625" style="0" customWidth="1"/>
    <col min="18" max="18" width="21" style="0" customWidth="1"/>
    <col min="19" max="19" width="2.19921875" style="0" customWidth="1"/>
  </cols>
  <sheetData>
    <row r="1" s="455" customFormat="1" ht="17.25">
      <c r="A1" s="454" t="s">
        <v>421</v>
      </c>
    </row>
    <row r="2" spans="2:19" ht="21" customHeight="1">
      <c r="B2" s="254"/>
      <c r="C2" s="251"/>
      <c r="D2" s="251"/>
      <c r="E2" s="251"/>
      <c r="F2" s="251"/>
      <c r="G2" s="251"/>
      <c r="H2" s="251"/>
      <c r="I2" s="251"/>
      <c r="J2" s="251"/>
      <c r="K2" s="251"/>
      <c r="L2" s="251"/>
      <c r="M2" s="251"/>
      <c r="N2" s="251"/>
      <c r="O2" s="251"/>
      <c r="P2" s="251"/>
      <c r="Q2" s="251"/>
      <c r="R2" s="251"/>
      <c r="S2" s="244"/>
    </row>
    <row r="3" spans="2:19" ht="21" customHeight="1">
      <c r="B3" s="255"/>
      <c r="C3" s="13"/>
      <c r="D3" s="13"/>
      <c r="E3" s="13"/>
      <c r="F3" s="13"/>
      <c r="G3" s="13"/>
      <c r="H3" s="13"/>
      <c r="I3" s="13"/>
      <c r="J3" s="808" t="s">
        <v>542</v>
      </c>
      <c r="K3" s="809"/>
      <c r="L3" s="809"/>
      <c r="M3" s="809"/>
      <c r="N3" s="809"/>
      <c r="O3" s="809"/>
      <c r="P3" s="14"/>
      <c r="Q3" s="184"/>
      <c r="R3" s="184"/>
      <c r="S3" s="252"/>
    </row>
    <row r="4" spans="2:19" ht="38.25" customHeight="1">
      <c r="B4" s="255"/>
      <c r="C4" s="13"/>
      <c r="D4" s="13"/>
      <c r="E4" s="13"/>
      <c r="F4" s="13"/>
      <c r="G4" s="13"/>
      <c r="H4" s="13"/>
      <c r="I4" s="13"/>
      <c r="J4" s="13"/>
      <c r="K4" s="13"/>
      <c r="L4" s="13"/>
      <c r="M4" s="13"/>
      <c r="N4" s="13"/>
      <c r="O4" s="13"/>
      <c r="P4" s="13"/>
      <c r="Q4" s="13"/>
      <c r="R4" s="13"/>
      <c r="S4" s="252"/>
    </row>
    <row r="5" spans="2:19" ht="4.5" customHeight="1">
      <c r="B5" s="255"/>
      <c r="C5" s="13"/>
      <c r="D5" s="33"/>
      <c r="E5" s="13"/>
      <c r="F5" s="13"/>
      <c r="G5" s="13"/>
      <c r="H5" s="13"/>
      <c r="I5" s="13"/>
      <c r="J5" s="13"/>
      <c r="K5" s="13"/>
      <c r="L5" s="13"/>
      <c r="M5" s="13"/>
      <c r="N5" s="13"/>
      <c r="O5" s="13"/>
      <c r="P5" s="13"/>
      <c r="Q5" s="13"/>
      <c r="R5" s="13"/>
      <c r="S5" s="252"/>
    </row>
    <row r="6" spans="2:19" ht="4.5" customHeight="1">
      <c r="B6" s="255"/>
      <c r="C6" s="13"/>
      <c r="D6" s="33"/>
      <c r="E6" s="13"/>
      <c r="F6" s="13"/>
      <c r="G6" s="13"/>
      <c r="H6" s="13"/>
      <c r="I6" s="13"/>
      <c r="J6" s="13"/>
      <c r="K6" s="13"/>
      <c r="L6" s="13"/>
      <c r="M6" s="13"/>
      <c r="N6" s="13"/>
      <c r="O6" s="13"/>
      <c r="P6" s="13"/>
      <c r="Q6" s="13"/>
      <c r="R6" s="13"/>
      <c r="S6" s="252"/>
    </row>
    <row r="7" spans="2:19" ht="19.5" customHeight="1">
      <c r="B7" s="255"/>
      <c r="C7" s="13"/>
      <c r="D7" s="33" t="s">
        <v>156</v>
      </c>
      <c r="E7" s="13"/>
      <c r="F7" s="813" t="str">
        <f>'共通事項入力Sheet'!J35</f>
        <v>厚 木 三 郎</v>
      </c>
      <c r="G7" s="813"/>
      <c r="H7" s="813"/>
      <c r="I7" s="813"/>
      <c r="J7" s="813"/>
      <c r="K7" s="813"/>
      <c r="L7" s="813"/>
      <c r="M7" s="813"/>
      <c r="N7" s="813"/>
      <c r="O7" s="813"/>
      <c r="P7" s="813"/>
      <c r="Q7" s="813"/>
      <c r="R7" s="813"/>
      <c r="S7" s="252"/>
    </row>
    <row r="8" spans="2:19" ht="4.5" customHeight="1">
      <c r="B8" s="255"/>
      <c r="C8" s="13"/>
      <c r="D8" s="33"/>
      <c r="E8" s="13"/>
      <c r="F8" s="13"/>
      <c r="G8" s="13"/>
      <c r="H8" s="13"/>
      <c r="I8" s="13"/>
      <c r="J8" s="13"/>
      <c r="K8" s="13"/>
      <c r="L8" s="13"/>
      <c r="M8" s="13"/>
      <c r="N8" s="13"/>
      <c r="O8" s="13"/>
      <c r="P8" s="13"/>
      <c r="Q8" s="13"/>
      <c r="R8" s="13"/>
      <c r="S8" s="252"/>
    </row>
    <row r="9" spans="2:19" ht="19.5" customHeight="1">
      <c r="B9" s="255"/>
      <c r="C9" s="13"/>
      <c r="D9" s="33" t="s">
        <v>212</v>
      </c>
      <c r="E9" s="13"/>
      <c r="F9" s="814" t="str">
        <f>'共通事項入力Sheet'!J36</f>
        <v>昭和</v>
      </c>
      <c r="G9" s="815"/>
      <c r="H9" s="815"/>
      <c r="I9" s="13"/>
      <c r="J9" s="345" t="str">
        <f>'共通事項入力Sheet'!L36</f>
        <v>45</v>
      </c>
      <c r="K9" s="4" t="s">
        <v>267</v>
      </c>
      <c r="L9" s="345" t="str">
        <f>'共通事項入力Sheet'!N36</f>
        <v>4</v>
      </c>
      <c r="M9" s="4" t="s">
        <v>268</v>
      </c>
      <c r="N9" s="345" t="str">
        <f>'共通事項入力Sheet'!P36</f>
        <v>1</v>
      </c>
      <c r="O9" s="4" t="s">
        <v>269</v>
      </c>
      <c r="P9" s="13"/>
      <c r="Q9" s="13"/>
      <c r="R9" s="13"/>
      <c r="S9" s="252"/>
    </row>
    <row r="10" spans="2:19" ht="28.5" customHeight="1">
      <c r="B10" s="255"/>
      <c r="C10" s="13"/>
      <c r="D10" s="13"/>
      <c r="E10" s="13"/>
      <c r="F10" s="13"/>
      <c r="G10" s="13"/>
      <c r="H10" s="13"/>
      <c r="I10" s="13"/>
      <c r="J10" s="13"/>
      <c r="K10" s="13"/>
      <c r="L10" s="13"/>
      <c r="M10" s="13"/>
      <c r="N10" s="13"/>
      <c r="O10" s="13"/>
      <c r="P10" s="13"/>
      <c r="Q10" s="13"/>
      <c r="R10" s="13"/>
      <c r="S10" s="252"/>
    </row>
    <row r="11" spans="2:19" ht="18" customHeight="1">
      <c r="B11" s="213" t="s">
        <v>216</v>
      </c>
      <c r="C11" s="13"/>
      <c r="D11" s="13"/>
      <c r="E11" s="13"/>
      <c r="F11" s="13"/>
      <c r="G11" s="13"/>
      <c r="H11" s="13"/>
      <c r="I11" s="13"/>
      <c r="J11" s="13"/>
      <c r="K11" s="13"/>
      <c r="L11" s="13"/>
      <c r="M11" s="13"/>
      <c r="N11" s="13"/>
      <c r="O11" s="13"/>
      <c r="P11" s="13"/>
      <c r="Q11" s="13"/>
      <c r="R11" s="13"/>
      <c r="S11" s="252"/>
    </row>
    <row r="12" spans="2:19" ht="15.75" customHeight="1">
      <c r="B12" s="255"/>
      <c r="C12" s="13"/>
      <c r="D12" s="13"/>
      <c r="E12" s="13"/>
      <c r="F12" s="13"/>
      <c r="G12" s="13"/>
      <c r="H12" s="13"/>
      <c r="I12" s="13"/>
      <c r="J12" s="13"/>
      <c r="K12" s="13"/>
      <c r="L12" s="13"/>
      <c r="M12" s="13"/>
      <c r="N12" s="13"/>
      <c r="O12" s="13"/>
      <c r="P12" s="13"/>
      <c r="Q12" s="13"/>
      <c r="R12" s="13"/>
      <c r="S12" s="252"/>
    </row>
    <row r="13" spans="2:19" ht="15.75" customHeight="1">
      <c r="B13" s="255"/>
      <c r="C13" s="13"/>
      <c r="D13" s="812"/>
      <c r="E13" s="812"/>
      <c r="F13" s="13" t="s">
        <v>147</v>
      </c>
      <c r="G13" s="810"/>
      <c r="H13" s="810"/>
      <c r="I13" s="809"/>
      <c r="J13" s="13" t="s">
        <v>148</v>
      </c>
      <c r="K13" s="810"/>
      <c r="L13" s="810"/>
      <c r="M13" s="810"/>
      <c r="N13" s="810"/>
      <c r="O13" s="810"/>
      <c r="P13" s="810"/>
      <c r="Q13" s="810"/>
      <c r="R13" s="810"/>
      <c r="S13" s="252"/>
    </row>
    <row r="14" spans="2:19" ht="15.75" customHeight="1">
      <c r="B14" s="255"/>
      <c r="C14" s="13"/>
      <c r="D14" s="812"/>
      <c r="E14" s="812"/>
      <c r="F14" s="13" t="s">
        <v>147</v>
      </c>
      <c r="G14" s="810"/>
      <c r="H14" s="810"/>
      <c r="I14" s="809"/>
      <c r="J14" s="13" t="s">
        <v>148</v>
      </c>
      <c r="K14" s="810"/>
      <c r="L14" s="810"/>
      <c r="M14" s="810"/>
      <c r="N14" s="810"/>
      <c r="O14" s="810"/>
      <c r="P14" s="810"/>
      <c r="Q14" s="810"/>
      <c r="R14" s="810"/>
      <c r="S14" s="252"/>
    </row>
    <row r="15" spans="2:19" ht="15.75" customHeight="1">
      <c r="B15" s="255"/>
      <c r="C15" s="13"/>
      <c r="D15" s="812"/>
      <c r="E15" s="812"/>
      <c r="F15" s="13" t="s">
        <v>147</v>
      </c>
      <c r="G15" s="810"/>
      <c r="H15" s="810"/>
      <c r="I15" s="809"/>
      <c r="J15" s="13" t="s">
        <v>148</v>
      </c>
      <c r="K15" s="810"/>
      <c r="L15" s="810"/>
      <c r="M15" s="810"/>
      <c r="N15" s="810"/>
      <c r="O15" s="810"/>
      <c r="P15" s="810"/>
      <c r="Q15" s="810"/>
      <c r="R15" s="810"/>
      <c r="S15" s="252"/>
    </row>
    <row r="16" spans="2:19" ht="15.75" customHeight="1">
      <c r="B16" s="255"/>
      <c r="C16" s="13"/>
      <c r="D16" s="812"/>
      <c r="E16" s="812"/>
      <c r="F16" s="13" t="s">
        <v>147</v>
      </c>
      <c r="G16" s="810"/>
      <c r="H16" s="810"/>
      <c r="I16" s="809"/>
      <c r="J16" s="13" t="s">
        <v>148</v>
      </c>
      <c r="K16" s="810"/>
      <c r="L16" s="810"/>
      <c r="M16" s="810"/>
      <c r="N16" s="810"/>
      <c r="O16" s="810"/>
      <c r="P16" s="810"/>
      <c r="Q16" s="810"/>
      <c r="R16" s="810"/>
      <c r="S16" s="252"/>
    </row>
    <row r="17" spans="2:19" ht="28.5" customHeight="1">
      <c r="B17" s="255"/>
      <c r="C17" s="13"/>
      <c r="D17" s="13"/>
      <c r="E17" s="13"/>
      <c r="F17" s="13"/>
      <c r="G17" s="13"/>
      <c r="H17" s="13"/>
      <c r="I17" s="13"/>
      <c r="J17" s="13"/>
      <c r="K17" s="13"/>
      <c r="L17" s="13"/>
      <c r="M17" s="13"/>
      <c r="N17" s="13"/>
      <c r="O17" s="13"/>
      <c r="P17" s="13"/>
      <c r="Q17" s="13"/>
      <c r="R17" s="13"/>
      <c r="S17" s="252"/>
    </row>
    <row r="18" spans="2:19" ht="18" customHeight="1">
      <c r="B18" s="213" t="s">
        <v>217</v>
      </c>
      <c r="C18" s="13"/>
      <c r="D18" s="13"/>
      <c r="E18" s="13"/>
      <c r="F18" s="13"/>
      <c r="G18" s="13"/>
      <c r="H18" s="13"/>
      <c r="I18" s="13"/>
      <c r="J18" s="13"/>
      <c r="K18" s="13"/>
      <c r="L18" s="13"/>
      <c r="M18" s="13"/>
      <c r="N18" s="13"/>
      <c r="O18" s="13"/>
      <c r="P18" s="13"/>
      <c r="Q18" s="13"/>
      <c r="R18" s="13"/>
      <c r="S18" s="252"/>
    </row>
    <row r="19" spans="2:19" ht="15.75" customHeight="1">
      <c r="B19" s="255"/>
      <c r="C19" s="13"/>
      <c r="D19" s="13"/>
      <c r="E19" s="13"/>
      <c r="F19" s="13"/>
      <c r="G19" s="13"/>
      <c r="H19" s="13"/>
      <c r="I19" s="13"/>
      <c r="J19" s="13"/>
      <c r="K19" s="13"/>
      <c r="L19" s="13"/>
      <c r="M19" s="13"/>
      <c r="N19" s="13"/>
      <c r="O19" s="13"/>
      <c r="P19" s="13"/>
      <c r="Q19" s="13"/>
      <c r="R19" s="13"/>
      <c r="S19" s="252"/>
    </row>
    <row r="20" spans="2:19" ht="15.75" customHeight="1">
      <c r="B20" s="255"/>
      <c r="C20" s="13" t="s">
        <v>213</v>
      </c>
      <c r="D20" s="263"/>
      <c r="E20" s="13" t="s">
        <v>215</v>
      </c>
      <c r="F20" s="810"/>
      <c r="G20" s="810"/>
      <c r="H20" s="13" t="s">
        <v>148</v>
      </c>
      <c r="I20" s="13"/>
      <c r="J20" s="810"/>
      <c r="K20" s="811"/>
      <c r="L20" s="811"/>
      <c r="M20" s="811"/>
      <c r="N20" s="811"/>
      <c r="O20" s="811"/>
      <c r="P20" s="811"/>
      <c r="Q20" s="811"/>
      <c r="R20" s="811"/>
      <c r="S20" s="252"/>
    </row>
    <row r="21" spans="2:19" ht="15.75" customHeight="1">
      <c r="B21" s="255"/>
      <c r="C21" s="13" t="s">
        <v>214</v>
      </c>
      <c r="D21" s="263"/>
      <c r="E21" s="13" t="s">
        <v>215</v>
      </c>
      <c r="F21" s="810"/>
      <c r="G21" s="810"/>
      <c r="H21" s="13" t="s">
        <v>148</v>
      </c>
      <c r="I21" s="13"/>
      <c r="J21" s="810"/>
      <c r="K21" s="811"/>
      <c r="L21" s="811"/>
      <c r="M21" s="811"/>
      <c r="N21" s="811"/>
      <c r="O21" s="811"/>
      <c r="P21" s="811"/>
      <c r="Q21" s="811"/>
      <c r="R21" s="811"/>
      <c r="S21" s="252"/>
    </row>
    <row r="22" spans="2:19" ht="15.75" customHeight="1">
      <c r="B22" s="255"/>
      <c r="C22" s="13"/>
      <c r="D22" s="13"/>
      <c r="E22" s="13"/>
      <c r="F22" s="13"/>
      <c r="G22" s="13"/>
      <c r="H22" s="13"/>
      <c r="I22" s="13"/>
      <c r="J22" s="13"/>
      <c r="K22" s="13"/>
      <c r="L22" s="13"/>
      <c r="M22" s="13"/>
      <c r="N22" s="13"/>
      <c r="O22" s="13"/>
      <c r="P22" s="13"/>
      <c r="Q22" s="13"/>
      <c r="R22" s="13"/>
      <c r="S22" s="252"/>
    </row>
    <row r="23" spans="2:19" ht="15.75" customHeight="1">
      <c r="B23" s="255"/>
      <c r="C23" s="13" t="s">
        <v>213</v>
      </c>
      <c r="D23" s="263"/>
      <c r="E23" s="13" t="s">
        <v>215</v>
      </c>
      <c r="F23" s="810"/>
      <c r="G23" s="810"/>
      <c r="H23" s="13" t="s">
        <v>148</v>
      </c>
      <c r="I23" s="13"/>
      <c r="J23" s="810"/>
      <c r="K23" s="811"/>
      <c r="L23" s="811"/>
      <c r="M23" s="811"/>
      <c r="N23" s="811"/>
      <c r="O23" s="811"/>
      <c r="P23" s="811"/>
      <c r="Q23" s="811"/>
      <c r="R23" s="811"/>
      <c r="S23" s="252"/>
    </row>
    <row r="24" spans="2:19" ht="15.75" customHeight="1">
      <c r="B24" s="255"/>
      <c r="C24" s="13" t="s">
        <v>214</v>
      </c>
      <c r="D24" s="263"/>
      <c r="E24" s="13" t="s">
        <v>215</v>
      </c>
      <c r="F24" s="810"/>
      <c r="G24" s="810"/>
      <c r="H24" s="13" t="s">
        <v>148</v>
      </c>
      <c r="I24" s="13"/>
      <c r="J24" s="810"/>
      <c r="K24" s="811"/>
      <c r="L24" s="811"/>
      <c r="M24" s="811"/>
      <c r="N24" s="811"/>
      <c r="O24" s="811"/>
      <c r="P24" s="811"/>
      <c r="Q24" s="811"/>
      <c r="R24" s="811"/>
      <c r="S24" s="252"/>
    </row>
    <row r="25" spans="2:19" ht="15.75" customHeight="1">
      <c r="B25" s="255"/>
      <c r="C25" s="13"/>
      <c r="D25" s="13"/>
      <c r="E25" s="13"/>
      <c r="F25" s="13"/>
      <c r="G25" s="13"/>
      <c r="H25" s="13"/>
      <c r="I25" s="13"/>
      <c r="J25" s="13"/>
      <c r="K25" s="13"/>
      <c r="L25" s="13"/>
      <c r="M25" s="13"/>
      <c r="N25" s="13"/>
      <c r="O25" s="13"/>
      <c r="P25" s="13"/>
      <c r="Q25" s="13"/>
      <c r="R25" s="13"/>
      <c r="S25" s="252"/>
    </row>
    <row r="26" spans="2:19" ht="15.75" customHeight="1">
      <c r="B26" s="255"/>
      <c r="C26" s="13" t="s">
        <v>213</v>
      </c>
      <c r="D26" s="263"/>
      <c r="E26" s="13" t="s">
        <v>215</v>
      </c>
      <c r="F26" s="810"/>
      <c r="G26" s="810"/>
      <c r="H26" s="13" t="s">
        <v>148</v>
      </c>
      <c r="I26" s="13"/>
      <c r="J26" s="810"/>
      <c r="K26" s="811"/>
      <c r="L26" s="811"/>
      <c r="M26" s="811"/>
      <c r="N26" s="811"/>
      <c r="O26" s="811"/>
      <c r="P26" s="811"/>
      <c r="Q26" s="811"/>
      <c r="R26" s="811"/>
      <c r="S26" s="252"/>
    </row>
    <row r="27" spans="2:19" ht="15.75" customHeight="1">
      <c r="B27" s="255"/>
      <c r="C27" s="13" t="s">
        <v>214</v>
      </c>
      <c r="D27" s="263"/>
      <c r="E27" s="13" t="s">
        <v>215</v>
      </c>
      <c r="F27" s="810"/>
      <c r="G27" s="810"/>
      <c r="H27" s="13" t="s">
        <v>148</v>
      </c>
      <c r="I27" s="13"/>
      <c r="J27" s="810"/>
      <c r="K27" s="811"/>
      <c r="L27" s="811"/>
      <c r="M27" s="811"/>
      <c r="N27" s="811"/>
      <c r="O27" s="811"/>
      <c r="P27" s="811"/>
      <c r="Q27" s="811"/>
      <c r="R27" s="811"/>
      <c r="S27" s="252"/>
    </row>
    <row r="28" spans="2:19" ht="15.75" customHeight="1">
      <c r="B28" s="255"/>
      <c r="C28" s="13"/>
      <c r="D28" s="13"/>
      <c r="E28" s="13"/>
      <c r="F28" s="13"/>
      <c r="G28" s="13"/>
      <c r="H28" s="13"/>
      <c r="I28" s="13"/>
      <c r="J28" s="13"/>
      <c r="K28" s="13"/>
      <c r="L28" s="13"/>
      <c r="M28" s="13"/>
      <c r="N28" s="13"/>
      <c r="O28" s="13"/>
      <c r="P28" s="13"/>
      <c r="Q28" s="13"/>
      <c r="R28" s="13"/>
      <c r="S28" s="252"/>
    </row>
    <row r="29" spans="2:19" ht="15.75" customHeight="1">
      <c r="B29" s="255"/>
      <c r="C29" s="13" t="s">
        <v>213</v>
      </c>
      <c r="D29" s="263"/>
      <c r="E29" s="13" t="s">
        <v>215</v>
      </c>
      <c r="F29" s="810"/>
      <c r="G29" s="810"/>
      <c r="H29" s="13" t="s">
        <v>148</v>
      </c>
      <c r="I29" s="13"/>
      <c r="J29" s="810"/>
      <c r="K29" s="811"/>
      <c r="L29" s="811"/>
      <c r="M29" s="811"/>
      <c r="N29" s="811"/>
      <c r="O29" s="811"/>
      <c r="P29" s="811"/>
      <c r="Q29" s="811"/>
      <c r="R29" s="811"/>
      <c r="S29" s="252"/>
    </row>
    <row r="30" spans="2:19" ht="15.75" customHeight="1">
      <c r="B30" s="255"/>
      <c r="C30" s="13" t="s">
        <v>214</v>
      </c>
      <c r="D30" s="263"/>
      <c r="E30" s="13" t="s">
        <v>215</v>
      </c>
      <c r="F30" s="810"/>
      <c r="G30" s="810"/>
      <c r="H30" s="13" t="s">
        <v>148</v>
      </c>
      <c r="I30" s="13"/>
      <c r="J30" s="810"/>
      <c r="K30" s="811"/>
      <c r="L30" s="811"/>
      <c r="M30" s="811"/>
      <c r="N30" s="811"/>
      <c r="O30" s="811"/>
      <c r="P30" s="811"/>
      <c r="Q30" s="811"/>
      <c r="R30" s="811"/>
      <c r="S30" s="252"/>
    </row>
    <row r="31" spans="2:19" ht="15.75" customHeight="1">
      <c r="B31" s="255"/>
      <c r="C31" s="13"/>
      <c r="D31" s="13"/>
      <c r="E31" s="13"/>
      <c r="F31" s="13"/>
      <c r="G31" s="13"/>
      <c r="H31" s="13"/>
      <c r="I31" s="13"/>
      <c r="J31" s="13"/>
      <c r="K31" s="13"/>
      <c r="L31" s="13"/>
      <c r="M31" s="13"/>
      <c r="N31" s="13"/>
      <c r="O31" s="13"/>
      <c r="P31" s="13"/>
      <c r="Q31" s="13"/>
      <c r="R31" s="13"/>
      <c r="S31" s="252"/>
    </row>
    <row r="32" spans="2:19" ht="15.75" customHeight="1">
      <c r="B32" s="255"/>
      <c r="C32" s="13" t="s">
        <v>213</v>
      </c>
      <c r="D32" s="263"/>
      <c r="E32" s="13" t="s">
        <v>215</v>
      </c>
      <c r="F32" s="810"/>
      <c r="G32" s="810"/>
      <c r="H32" s="13" t="s">
        <v>148</v>
      </c>
      <c r="I32" s="13"/>
      <c r="J32" s="810"/>
      <c r="K32" s="811"/>
      <c r="L32" s="811"/>
      <c r="M32" s="811"/>
      <c r="N32" s="811"/>
      <c r="O32" s="811"/>
      <c r="P32" s="811"/>
      <c r="Q32" s="811"/>
      <c r="R32" s="811"/>
      <c r="S32" s="252"/>
    </row>
    <row r="33" spans="2:19" ht="15.75" customHeight="1">
      <c r="B33" s="255"/>
      <c r="C33" s="13" t="s">
        <v>214</v>
      </c>
      <c r="D33" s="263"/>
      <c r="E33" s="13" t="s">
        <v>215</v>
      </c>
      <c r="F33" s="810"/>
      <c r="G33" s="810"/>
      <c r="H33" s="13" t="s">
        <v>148</v>
      </c>
      <c r="I33" s="13"/>
      <c r="J33" s="810"/>
      <c r="K33" s="811"/>
      <c r="L33" s="811"/>
      <c r="M33" s="811"/>
      <c r="N33" s="811"/>
      <c r="O33" s="811"/>
      <c r="P33" s="811"/>
      <c r="Q33" s="811"/>
      <c r="R33" s="811"/>
      <c r="S33" s="252"/>
    </row>
    <row r="34" spans="2:19" ht="15.75" customHeight="1">
      <c r="B34" s="255"/>
      <c r="C34" s="13"/>
      <c r="D34" s="13"/>
      <c r="E34" s="13"/>
      <c r="F34" s="13"/>
      <c r="G34" s="13"/>
      <c r="H34" s="13"/>
      <c r="I34" s="13"/>
      <c r="J34" s="13"/>
      <c r="K34" s="13"/>
      <c r="L34" s="13"/>
      <c r="M34" s="13"/>
      <c r="N34" s="13"/>
      <c r="O34" s="13"/>
      <c r="P34" s="13"/>
      <c r="Q34" s="13"/>
      <c r="R34" s="13"/>
      <c r="S34" s="252"/>
    </row>
    <row r="35" spans="2:19" ht="15.75" customHeight="1">
      <c r="B35" s="255"/>
      <c r="C35" s="13" t="s">
        <v>213</v>
      </c>
      <c r="D35" s="263"/>
      <c r="E35" s="13" t="s">
        <v>215</v>
      </c>
      <c r="F35" s="810"/>
      <c r="G35" s="810"/>
      <c r="H35" s="13" t="s">
        <v>148</v>
      </c>
      <c r="I35" s="13"/>
      <c r="J35" s="810"/>
      <c r="K35" s="811"/>
      <c r="L35" s="811"/>
      <c r="M35" s="811"/>
      <c r="N35" s="811"/>
      <c r="O35" s="811"/>
      <c r="P35" s="811"/>
      <c r="Q35" s="811"/>
      <c r="R35" s="811"/>
      <c r="S35" s="252"/>
    </row>
    <row r="36" spans="2:19" ht="15.75" customHeight="1">
      <c r="B36" s="255"/>
      <c r="C36" s="13" t="s">
        <v>214</v>
      </c>
      <c r="D36" s="263"/>
      <c r="E36" s="13" t="s">
        <v>215</v>
      </c>
      <c r="F36" s="810"/>
      <c r="G36" s="810"/>
      <c r="H36" s="13" t="s">
        <v>148</v>
      </c>
      <c r="I36" s="13"/>
      <c r="J36" s="810"/>
      <c r="K36" s="811"/>
      <c r="L36" s="811"/>
      <c r="M36" s="811"/>
      <c r="N36" s="811"/>
      <c r="O36" s="811"/>
      <c r="P36" s="811"/>
      <c r="Q36" s="811"/>
      <c r="R36" s="811"/>
      <c r="S36" s="252"/>
    </row>
    <row r="37" spans="2:19" ht="15.75" customHeight="1">
      <c r="B37" s="255"/>
      <c r="C37" s="13"/>
      <c r="D37" s="13"/>
      <c r="E37" s="13"/>
      <c r="F37" s="13"/>
      <c r="G37" s="13"/>
      <c r="H37" s="13"/>
      <c r="I37" s="13"/>
      <c r="J37" s="13"/>
      <c r="K37" s="13"/>
      <c r="L37" s="13"/>
      <c r="M37" s="13"/>
      <c r="N37" s="13"/>
      <c r="O37" s="13"/>
      <c r="P37" s="13"/>
      <c r="Q37" s="13"/>
      <c r="R37" s="13"/>
      <c r="S37" s="252"/>
    </row>
    <row r="38" spans="2:19" ht="15.75" customHeight="1">
      <c r="B38" s="255"/>
      <c r="C38" s="13" t="s">
        <v>213</v>
      </c>
      <c r="D38" s="263"/>
      <c r="E38" s="13" t="s">
        <v>215</v>
      </c>
      <c r="F38" s="810"/>
      <c r="G38" s="810"/>
      <c r="H38" s="13" t="s">
        <v>148</v>
      </c>
      <c r="I38" s="13"/>
      <c r="J38" s="810"/>
      <c r="K38" s="811"/>
      <c r="L38" s="811"/>
      <c r="M38" s="811"/>
      <c r="N38" s="811"/>
      <c r="O38" s="811"/>
      <c r="P38" s="811"/>
      <c r="Q38" s="811"/>
      <c r="R38" s="811"/>
      <c r="S38" s="252"/>
    </row>
    <row r="39" spans="2:19" ht="15.75" customHeight="1">
      <c r="B39" s="255"/>
      <c r="C39" s="13" t="s">
        <v>214</v>
      </c>
      <c r="D39" s="263"/>
      <c r="E39" s="13" t="s">
        <v>215</v>
      </c>
      <c r="F39" s="810"/>
      <c r="G39" s="810"/>
      <c r="H39" s="13" t="s">
        <v>148</v>
      </c>
      <c r="I39" s="13"/>
      <c r="J39" s="810"/>
      <c r="K39" s="811"/>
      <c r="L39" s="811"/>
      <c r="M39" s="811"/>
      <c r="N39" s="811"/>
      <c r="O39" s="811"/>
      <c r="P39" s="811"/>
      <c r="Q39" s="811"/>
      <c r="R39" s="811"/>
      <c r="S39" s="252"/>
    </row>
    <row r="40" spans="2:19" ht="15.75" customHeight="1">
      <c r="B40" s="255"/>
      <c r="C40" s="13"/>
      <c r="D40" s="13"/>
      <c r="E40" s="13"/>
      <c r="F40" s="13"/>
      <c r="G40" s="13"/>
      <c r="H40" s="13"/>
      <c r="I40" s="13"/>
      <c r="J40" s="13"/>
      <c r="K40" s="13"/>
      <c r="L40" s="13"/>
      <c r="M40" s="13"/>
      <c r="N40" s="13"/>
      <c r="O40" s="13"/>
      <c r="P40" s="13"/>
      <c r="Q40" s="13"/>
      <c r="R40" s="13"/>
      <c r="S40" s="252"/>
    </row>
    <row r="41" spans="2:19" ht="15.75" customHeight="1">
      <c r="B41" s="255"/>
      <c r="C41" s="13" t="s">
        <v>213</v>
      </c>
      <c r="D41" s="263"/>
      <c r="E41" s="13" t="s">
        <v>215</v>
      </c>
      <c r="F41" s="810"/>
      <c r="G41" s="810"/>
      <c r="H41" s="13" t="s">
        <v>148</v>
      </c>
      <c r="I41" s="13"/>
      <c r="J41" s="810"/>
      <c r="K41" s="811"/>
      <c r="L41" s="811"/>
      <c r="M41" s="811"/>
      <c r="N41" s="811"/>
      <c r="O41" s="811"/>
      <c r="P41" s="811"/>
      <c r="Q41" s="811"/>
      <c r="R41" s="811"/>
      <c r="S41" s="252"/>
    </row>
    <row r="42" spans="2:19" ht="15.75" customHeight="1">
      <c r="B42" s="255"/>
      <c r="C42" s="13" t="s">
        <v>214</v>
      </c>
      <c r="D42" s="263"/>
      <c r="E42" s="13" t="s">
        <v>215</v>
      </c>
      <c r="F42" s="810"/>
      <c r="G42" s="810"/>
      <c r="H42" s="13" t="s">
        <v>148</v>
      </c>
      <c r="I42" s="13"/>
      <c r="J42" s="810"/>
      <c r="K42" s="811"/>
      <c r="L42" s="811"/>
      <c r="M42" s="811"/>
      <c r="N42" s="811"/>
      <c r="O42" s="811"/>
      <c r="P42" s="811"/>
      <c r="Q42" s="811"/>
      <c r="R42" s="811"/>
      <c r="S42" s="252"/>
    </row>
    <row r="43" spans="2:19" ht="15.75" customHeight="1">
      <c r="B43" s="255"/>
      <c r="C43" s="13"/>
      <c r="D43" s="13"/>
      <c r="E43" s="13"/>
      <c r="F43" s="13"/>
      <c r="G43" s="13"/>
      <c r="H43" s="13"/>
      <c r="I43" s="13"/>
      <c r="J43" s="13"/>
      <c r="K43" s="14"/>
      <c r="L43" s="14"/>
      <c r="M43" s="14"/>
      <c r="N43" s="14"/>
      <c r="O43" s="14"/>
      <c r="P43" s="14"/>
      <c r="Q43" s="14"/>
      <c r="R43" s="14"/>
      <c r="S43" s="252"/>
    </row>
    <row r="44" spans="2:19" ht="15.75" customHeight="1">
      <c r="B44" s="243"/>
      <c r="C44" s="253"/>
      <c r="D44" s="253"/>
      <c r="E44" s="253"/>
      <c r="F44" s="253"/>
      <c r="G44" s="253"/>
      <c r="H44" s="253"/>
      <c r="I44" s="253"/>
      <c r="J44" s="253"/>
      <c r="K44" s="253"/>
      <c r="L44" s="253"/>
      <c r="M44" s="253"/>
      <c r="N44" s="253"/>
      <c r="O44" s="253"/>
      <c r="P44" s="253"/>
      <c r="Q44" s="253"/>
      <c r="R44" s="253"/>
      <c r="S44" s="245"/>
    </row>
    <row r="45" spans="2:19" ht="7.5" customHeight="1">
      <c r="B45" s="262"/>
      <c r="C45" s="262"/>
      <c r="D45" s="262"/>
      <c r="E45" s="262"/>
      <c r="F45" s="262"/>
      <c r="G45" s="262"/>
      <c r="H45" s="262"/>
      <c r="I45" s="262"/>
      <c r="J45" s="262"/>
      <c r="K45" s="262"/>
      <c r="L45" s="262"/>
      <c r="M45" s="262"/>
      <c r="N45" s="262"/>
      <c r="O45" s="262"/>
      <c r="P45" s="262"/>
      <c r="Q45" s="262"/>
      <c r="R45" s="262"/>
      <c r="S45" s="262"/>
    </row>
    <row r="46" spans="2:19" ht="14.25">
      <c r="B46" s="391" t="s">
        <v>374</v>
      </c>
      <c r="C46" s="262"/>
      <c r="D46" s="262"/>
      <c r="E46" s="262"/>
      <c r="F46" s="262"/>
      <c r="G46" s="262"/>
      <c r="H46" s="262"/>
      <c r="I46" s="262"/>
      <c r="J46" s="262"/>
      <c r="K46" s="262"/>
      <c r="L46" s="262"/>
      <c r="M46" s="262"/>
      <c r="N46" s="262"/>
      <c r="O46" s="262"/>
      <c r="P46" s="262"/>
      <c r="Q46" s="262"/>
      <c r="R46" s="262"/>
      <c r="S46" s="262"/>
    </row>
  </sheetData>
  <sheetProtection/>
  <mergeCells count="47">
    <mergeCell ref="F23:G23"/>
    <mergeCell ref="F24:G24"/>
    <mergeCell ref="F7:R7"/>
    <mergeCell ref="D13:E13"/>
    <mergeCell ref="D14:E14"/>
    <mergeCell ref="D15:E15"/>
    <mergeCell ref="F9:H9"/>
    <mergeCell ref="G13:I13"/>
    <mergeCell ref="G16:I16"/>
    <mergeCell ref="J24:R24"/>
    <mergeCell ref="K16:R16"/>
    <mergeCell ref="J21:R21"/>
    <mergeCell ref="J23:R23"/>
    <mergeCell ref="F38:G38"/>
    <mergeCell ref="D16:E16"/>
    <mergeCell ref="F20:G20"/>
    <mergeCell ref="F26:G26"/>
    <mergeCell ref="F27:G27"/>
    <mergeCell ref="F29:G29"/>
    <mergeCell ref="F30:G30"/>
    <mergeCell ref="G14:I14"/>
    <mergeCell ref="G15:I15"/>
    <mergeCell ref="F42:G42"/>
    <mergeCell ref="F32:G32"/>
    <mergeCell ref="F33:G33"/>
    <mergeCell ref="F35:G35"/>
    <mergeCell ref="F36:G36"/>
    <mergeCell ref="F39:G39"/>
    <mergeCell ref="F41:G41"/>
    <mergeCell ref="F21:G21"/>
    <mergeCell ref="J39:R39"/>
    <mergeCell ref="J41:R41"/>
    <mergeCell ref="J42:R42"/>
    <mergeCell ref="J32:R32"/>
    <mergeCell ref="J33:R33"/>
    <mergeCell ref="J35:R35"/>
    <mergeCell ref="J36:R36"/>
    <mergeCell ref="J3:O3"/>
    <mergeCell ref="J38:R38"/>
    <mergeCell ref="J26:R26"/>
    <mergeCell ref="J27:R27"/>
    <mergeCell ref="J29:R29"/>
    <mergeCell ref="J30:R30"/>
    <mergeCell ref="J20:R20"/>
    <mergeCell ref="K13:R13"/>
    <mergeCell ref="K14:R14"/>
    <mergeCell ref="K15:R15"/>
  </mergeCells>
  <hyperlinks>
    <hyperlink ref="A1" location="共通事項入力Sheet!A1" display="共通事項入力Sheet!A1"/>
  </hyperlinks>
  <printOptions horizontalCentered="1" verticalCentered="1"/>
  <pageMargins left="0.75" right="0.43" top="0.89" bottom="0.72" header="0.512" footer="0.51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Z160"/>
  <sheetViews>
    <sheetView view="pageBreakPreview" zoomScale="60" zoomScaleNormal="46" zoomScalePageLayoutView="0" workbookViewId="0" topLeftCell="A1">
      <selection activeCell="A1" sqref="A1"/>
    </sheetView>
  </sheetViews>
  <sheetFormatPr defaultColWidth="8.796875" defaultRowHeight="15"/>
  <cols>
    <col min="1" max="1" width="3.59765625" style="137" customWidth="1"/>
    <col min="2" max="2" width="2.8984375" style="137" customWidth="1"/>
    <col min="3" max="4" width="4.69921875" style="137" customWidth="1"/>
    <col min="5" max="6" width="4.59765625" style="137" customWidth="1"/>
    <col min="7" max="8" width="4.69921875" style="137" customWidth="1"/>
    <col min="9" max="9" width="4.59765625" style="137" customWidth="1"/>
    <col min="10" max="10" width="3" style="137" customWidth="1"/>
    <col min="11" max="12" width="2.3984375" style="137" customWidth="1"/>
    <col min="13" max="13" width="3.19921875" style="137" customWidth="1"/>
    <col min="14" max="15" width="2.3984375" style="137" customWidth="1"/>
    <col min="16" max="16" width="3.19921875" style="137" customWidth="1"/>
    <col min="17" max="18" width="2.3984375" style="137" customWidth="1"/>
    <col min="19" max="19" width="3.59765625" style="137" customWidth="1"/>
    <col min="20" max="21" width="2.3984375" style="137" customWidth="1"/>
    <col min="22" max="22" width="3.59765625" style="137" customWidth="1"/>
    <col min="23" max="24" width="2.3984375" style="137" customWidth="1"/>
    <col min="25" max="25" width="3.59765625" style="137" customWidth="1"/>
    <col min="26" max="27" width="2.3984375" style="137" customWidth="1"/>
    <col min="28" max="28" width="3.59765625" style="137" customWidth="1"/>
    <col min="29" max="30" width="2.3984375" style="137" customWidth="1"/>
    <col min="31" max="31" width="3.59765625" style="137" customWidth="1"/>
    <col min="32" max="33" width="2.3984375" style="137" customWidth="1"/>
    <col min="34" max="34" width="3.59765625" style="137" customWidth="1"/>
    <col min="35" max="36" width="2.3984375" style="137" customWidth="1"/>
    <col min="37" max="37" width="3.59765625" style="137" customWidth="1"/>
    <col min="38" max="39" width="2.3984375" style="137" customWidth="1"/>
    <col min="40" max="40" width="3.59765625" style="137" customWidth="1"/>
    <col min="41" max="42" width="2.3984375" style="137" customWidth="1"/>
    <col min="43" max="43" width="3.59765625" style="137" customWidth="1"/>
    <col min="44" max="45" width="2.3984375" style="137" customWidth="1"/>
    <col min="46" max="46" width="3.59765625" style="137" customWidth="1"/>
    <col min="47" max="48" width="3.5" style="137" customWidth="1"/>
    <col min="49" max="51" width="4.5" style="137" customWidth="1"/>
    <col min="52" max="52" width="4.09765625" style="137" customWidth="1"/>
  </cols>
  <sheetData>
    <row r="1" spans="1:52" s="449" customFormat="1" ht="24">
      <c r="A1" s="456" t="s">
        <v>414</v>
      </c>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row>
    <row r="2" spans="2:52" s="137" customFormat="1" ht="15" customHeight="1">
      <c r="B2" s="139"/>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1"/>
    </row>
    <row r="3" spans="2:52" s="137" customFormat="1" ht="36" customHeight="1">
      <c r="B3" s="183"/>
      <c r="C3" s="429"/>
      <c r="D3" s="429"/>
      <c r="E3" s="429"/>
      <c r="F3" s="429"/>
      <c r="G3" s="429"/>
      <c r="H3" s="429"/>
      <c r="I3" s="429"/>
      <c r="J3" s="429"/>
      <c r="K3" s="429"/>
      <c r="L3" s="429"/>
      <c r="M3" s="429"/>
      <c r="N3" s="429"/>
      <c r="O3" s="429"/>
      <c r="P3" s="429"/>
      <c r="Q3" s="429"/>
      <c r="R3" s="429"/>
      <c r="S3" s="872" t="s">
        <v>543</v>
      </c>
      <c r="T3" s="872"/>
      <c r="U3" s="872"/>
      <c r="V3" s="872"/>
      <c r="W3" s="872"/>
      <c r="X3" s="872"/>
      <c r="Y3" s="872"/>
      <c r="Z3" s="872"/>
      <c r="AA3" s="872"/>
      <c r="AB3" s="872"/>
      <c r="AC3" s="872"/>
      <c r="AD3" s="872"/>
      <c r="AE3" s="872"/>
      <c r="AF3" s="872"/>
      <c r="AG3" s="872"/>
      <c r="AH3" s="872"/>
      <c r="AI3" s="872"/>
      <c r="AJ3" s="872"/>
      <c r="AK3" s="872"/>
      <c r="AL3" s="429"/>
      <c r="AM3" s="429"/>
      <c r="AN3" s="429"/>
      <c r="AO3" s="429"/>
      <c r="AP3" s="429"/>
      <c r="AQ3" s="429"/>
      <c r="AR3" s="429"/>
      <c r="AS3" s="429"/>
      <c r="AT3" s="429"/>
      <c r="AU3" s="429"/>
      <c r="AV3" s="429"/>
      <c r="AW3" s="429"/>
      <c r="AX3" s="429"/>
      <c r="AY3" s="429"/>
      <c r="AZ3" s="9"/>
    </row>
    <row r="4" spans="2:52" s="137" customFormat="1" ht="15" customHeight="1">
      <c r="B4" s="314"/>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15"/>
    </row>
    <row r="5" spans="2:52" s="137" customFormat="1" ht="29.25" customHeight="1">
      <c r="B5" s="302"/>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8" t="s">
        <v>587</v>
      </c>
      <c r="AL5" s="338"/>
      <c r="AM5" s="338"/>
      <c r="AN5" s="875"/>
      <c r="AO5" s="876"/>
      <c r="AP5" s="876"/>
      <c r="AQ5" s="338" t="s">
        <v>26</v>
      </c>
      <c r="AR5" s="875"/>
      <c r="AS5" s="876"/>
      <c r="AT5" s="876"/>
      <c r="AU5" s="338" t="s">
        <v>27</v>
      </c>
      <c r="AV5" s="875"/>
      <c r="AW5" s="876"/>
      <c r="AX5" s="338" t="s">
        <v>28</v>
      </c>
      <c r="AY5" s="339"/>
      <c r="AZ5" s="305"/>
    </row>
    <row r="6" spans="2:52" s="137" customFormat="1" ht="12" customHeight="1">
      <c r="B6" s="302"/>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06"/>
    </row>
    <row r="7" spans="2:52" s="137" customFormat="1" ht="25.5" customHeight="1">
      <c r="B7" s="302"/>
      <c r="C7" s="337"/>
      <c r="D7" s="873" t="s">
        <v>623</v>
      </c>
      <c r="E7" s="874"/>
      <c r="F7" s="874"/>
      <c r="G7" s="874"/>
      <c r="H7" s="874"/>
      <c r="I7" s="874"/>
      <c r="J7" s="874"/>
      <c r="K7" s="874"/>
      <c r="L7" s="874"/>
      <c r="M7" s="874"/>
      <c r="N7" s="874"/>
      <c r="O7" s="874"/>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06"/>
    </row>
    <row r="8" spans="2:52" s="137" customFormat="1" ht="12" customHeight="1">
      <c r="B8" s="302"/>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06"/>
    </row>
    <row r="9" spans="2:52" s="137" customFormat="1" ht="27.75" customHeight="1">
      <c r="B9" s="302"/>
      <c r="C9" s="337"/>
      <c r="D9" s="337"/>
      <c r="E9" s="337"/>
      <c r="F9" s="337"/>
      <c r="G9" s="337"/>
      <c r="H9" s="337"/>
      <c r="I9" s="337"/>
      <c r="J9" s="337"/>
      <c r="K9" s="337"/>
      <c r="L9" s="337"/>
      <c r="M9" s="337"/>
      <c r="N9" s="337"/>
      <c r="O9" s="337"/>
      <c r="P9" s="337"/>
      <c r="Q9" s="337"/>
      <c r="R9" s="337"/>
      <c r="S9" s="337"/>
      <c r="T9" s="337"/>
      <c r="U9" s="337"/>
      <c r="V9" s="338"/>
      <c r="W9" s="340"/>
      <c r="X9" s="340"/>
      <c r="Y9" s="878" t="s">
        <v>624</v>
      </c>
      <c r="Z9" s="878"/>
      <c r="AA9" s="878"/>
      <c r="AB9" s="878"/>
      <c r="AC9" s="878"/>
      <c r="AD9" s="878"/>
      <c r="AE9" s="878"/>
      <c r="AF9" s="343"/>
      <c r="AG9" s="344" t="str">
        <f>IF('共通事項入力Sheet'!J4="","",'共通事項入力Sheet'!J4)</f>
        <v>厚木市中町３-17-17</v>
      </c>
      <c r="AH9" s="343"/>
      <c r="AI9" s="343"/>
      <c r="AJ9" s="343"/>
      <c r="AK9" s="343"/>
      <c r="AL9" s="343"/>
      <c r="AM9" s="343"/>
      <c r="AN9" s="343"/>
      <c r="AO9" s="343"/>
      <c r="AP9" s="343"/>
      <c r="AQ9" s="343"/>
      <c r="AR9" s="343"/>
      <c r="AS9" s="343"/>
      <c r="AT9" s="343"/>
      <c r="AU9" s="343"/>
      <c r="AV9" s="343"/>
      <c r="AW9" s="337"/>
      <c r="AX9" s="337"/>
      <c r="AY9" s="337"/>
      <c r="AZ9" s="306"/>
    </row>
    <row r="10" spans="2:52" s="137" customFormat="1" ht="27.75" customHeight="1">
      <c r="B10" s="302"/>
      <c r="C10" s="337"/>
      <c r="D10" s="337"/>
      <c r="E10" s="337"/>
      <c r="F10" s="337"/>
      <c r="G10" s="337"/>
      <c r="H10" s="337"/>
      <c r="I10" s="337"/>
      <c r="J10" s="337"/>
      <c r="K10" s="337"/>
      <c r="L10" s="337"/>
      <c r="M10" s="337"/>
      <c r="N10" s="337"/>
      <c r="O10" s="337"/>
      <c r="P10" s="337"/>
      <c r="Q10" s="338"/>
      <c r="R10" s="340"/>
      <c r="S10" s="340"/>
      <c r="T10" s="340"/>
      <c r="U10" s="590" t="s">
        <v>617</v>
      </c>
      <c r="V10" s="339"/>
      <c r="W10" s="337"/>
      <c r="X10" s="337"/>
      <c r="Y10" s="879"/>
      <c r="Z10" s="879"/>
      <c r="AA10" s="879"/>
      <c r="AB10" s="879"/>
      <c r="AC10" s="879"/>
      <c r="AD10" s="879"/>
      <c r="AE10" s="879"/>
      <c r="AF10" s="343"/>
      <c r="AG10" s="344" t="str">
        <f>IF('共通事項入力Sheet'!J5="","",'共通事項入力Sheet'!J5)</f>
        <v>厚木市役所　第２庁舎</v>
      </c>
      <c r="AH10" s="343"/>
      <c r="AI10" s="343"/>
      <c r="AJ10" s="343"/>
      <c r="AK10" s="343"/>
      <c r="AL10" s="343"/>
      <c r="AM10" s="343"/>
      <c r="AN10" s="343"/>
      <c r="AO10" s="343"/>
      <c r="AP10" s="343"/>
      <c r="AQ10" s="343"/>
      <c r="AR10" s="343"/>
      <c r="AS10" s="343"/>
      <c r="AT10" s="343"/>
      <c r="AU10" s="343"/>
      <c r="AV10" s="343"/>
      <c r="AW10" s="337"/>
      <c r="AX10" s="337"/>
      <c r="AY10" s="337"/>
      <c r="AZ10" s="306"/>
    </row>
    <row r="11" spans="2:52" s="137" customFormat="1" ht="27.75" customHeight="1">
      <c r="B11" s="302"/>
      <c r="C11" s="337"/>
      <c r="D11" s="337"/>
      <c r="E11" s="337"/>
      <c r="F11" s="337"/>
      <c r="G11" s="337"/>
      <c r="H11" s="337"/>
      <c r="I11" s="337"/>
      <c r="J11" s="337"/>
      <c r="K11" s="337"/>
      <c r="L11" s="337"/>
      <c r="M11" s="337"/>
      <c r="N11" s="337"/>
      <c r="O11" s="337"/>
      <c r="P11" s="337"/>
      <c r="Q11" s="337"/>
      <c r="R11" s="337"/>
      <c r="S11" s="337"/>
      <c r="T11" s="337"/>
      <c r="U11" s="337"/>
      <c r="V11" s="338"/>
      <c r="W11" s="340"/>
      <c r="X11" s="340"/>
      <c r="Y11" s="879" t="s">
        <v>616</v>
      </c>
      <c r="Z11" s="879"/>
      <c r="AA11" s="879"/>
      <c r="AB11" s="879"/>
      <c r="AC11" s="879"/>
      <c r="AD11" s="879"/>
      <c r="AE11" s="879"/>
      <c r="AF11" s="344"/>
      <c r="AG11" s="344" t="str">
        <f>IF('共通事項入力Sheet'!J6="","",'共通事項入力Sheet'!J6)</f>
        <v>株式会社　厚 木 建 設</v>
      </c>
      <c r="AH11" s="344"/>
      <c r="AI11" s="344"/>
      <c r="AJ11" s="344"/>
      <c r="AK11" s="344"/>
      <c r="AL11" s="344"/>
      <c r="AM11" s="344"/>
      <c r="AN11" s="344"/>
      <c r="AO11" s="344"/>
      <c r="AP11" s="344"/>
      <c r="AQ11" s="344"/>
      <c r="AR11" s="344"/>
      <c r="AS11" s="344"/>
      <c r="AT11" s="344"/>
      <c r="AU11" s="344"/>
      <c r="AV11" s="344"/>
      <c r="AW11" s="341"/>
      <c r="AX11" s="340"/>
      <c r="AY11" s="341"/>
      <c r="AZ11" s="307"/>
    </row>
    <row r="12" spans="2:52" s="137" customFormat="1" ht="27.75" customHeight="1">
      <c r="B12" s="302"/>
      <c r="C12" s="337"/>
      <c r="D12" s="337"/>
      <c r="E12" s="337"/>
      <c r="F12" s="337"/>
      <c r="G12" s="337"/>
      <c r="H12" s="337"/>
      <c r="I12" s="337"/>
      <c r="J12" s="337"/>
      <c r="K12" s="337"/>
      <c r="L12" s="337"/>
      <c r="M12" s="337"/>
      <c r="N12" s="337"/>
      <c r="O12" s="337"/>
      <c r="P12" s="337"/>
      <c r="Q12" s="337"/>
      <c r="R12" s="337"/>
      <c r="S12" s="337"/>
      <c r="T12" s="337"/>
      <c r="U12" s="337"/>
      <c r="V12" s="337"/>
      <c r="W12" s="342"/>
      <c r="X12" s="342"/>
      <c r="Y12" s="589" t="s">
        <v>625</v>
      </c>
      <c r="Z12" s="589"/>
      <c r="AA12" s="589"/>
      <c r="AB12" s="589"/>
      <c r="AC12" s="589"/>
      <c r="AD12" s="589"/>
      <c r="AE12" s="589"/>
      <c r="AF12" s="343"/>
      <c r="AG12" s="343" t="str">
        <f>IF('共通事項入力Sheet'!J7="","",'共通事項入力Sheet'!J7)</f>
        <v>代表取締役　厚 木 一 郎</v>
      </c>
      <c r="AH12" s="343"/>
      <c r="AI12" s="343"/>
      <c r="AJ12" s="343"/>
      <c r="AK12" s="343"/>
      <c r="AL12" s="343"/>
      <c r="AM12" s="343"/>
      <c r="AN12" s="343"/>
      <c r="AO12" s="343"/>
      <c r="AP12" s="343"/>
      <c r="AQ12" s="343"/>
      <c r="AR12" s="343"/>
      <c r="AS12" s="343"/>
      <c r="AT12" s="343"/>
      <c r="AU12" s="343"/>
      <c r="AV12" s="343"/>
      <c r="AW12" s="337"/>
      <c r="AX12" s="337"/>
      <c r="AY12" s="337"/>
      <c r="AZ12" s="306"/>
    </row>
    <row r="13" spans="2:52" s="137" customFormat="1" ht="27.75" customHeight="1">
      <c r="B13" s="302" t="s">
        <v>93</v>
      </c>
      <c r="C13" s="877" t="s">
        <v>272</v>
      </c>
      <c r="D13" s="877"/>
      <c r="E13" s="877"/>
      <c r="F13" s="877"/>
      <c r="G13" s="877"/>
      <c r="H13" s="877"/>
      <c r="I13" s="877"/>
      <c r="J13" s="877"/>
      <c r="K13" s="877"/>
      <c r="L13" s="877"/>
      <c r="M13" s="87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06"/>
    </row>
    <row r="14" spans="2:52" s="137" customFormat="1" ht="4.5" customHeight="1">
      <c r="B14" s="308"/>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1"/>
    </row>
    <row r="15" spans="2:52" s="137" customFormat="1" ht="45" customHeight="1">
      <c r="B15" s="867" t="s">
        <v>273</v>
      </c>
      <c r="C15" s="868"/>
      <c r="D15" s="868"/>
      <c r="E15" s="868"/>
      <c r="F15" s="868"/>
      <c r="G15" s="869"/>
      <c r="H15" s="312"/>
      <c r="I15" s="870" t="str">
        <f>'共通事項入力Sheet'!J9</f>
        <v>厚木市庁舎改修工事</v>
      </c>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871"/>
      <c r="AI15" s="871"/>
      <c r="AJ15" s="871"/>
      <c r="AK15" s="871"/>
      <c r="AL15" s="871"/>
      <c r="AM15" s="871"/>
      <c r="AN15" s="871"/>
      <c r="AO15" s="871"/>
      <c r="AP15" s="871"/>
      <c r="AQ15" s="871"/>
      <c r="AR15" s="871"/>
      <c r="AS15" s="871"/>
      <c r="AT15" s="871"/>
      <c r="AU15" s="871"/>
      <c r="AV15" s="871"/>
      <c r="AW15" s="871"/>
      <c r="AX15" s="871"/>
      <c r="AY15" s="871"/>
      <c r="AZ15" s="313"/>
    </row>
    <row r="16" spans="2:52" s="137" customFormat="1" ht="19.5" customHeight="1">
      <c r="B16" s="829"/>
      <c r="C16" s="830"/>
      <c r="D16" s="830"/>
      <c r="E16" s="830"/>
      <c r="F16" s="830"/>
      <c r="G16" s="833" t="s">
        <v>271</v>
      </c>
      <c r="H16" s="834"/>
      <c r="I16" s="834"/>
      <c r="J16" s="835"/>
      <c r="K16" s="827"/>
      <c r="L16" s="828"/>
      <c r="M16" s="327" t="s">
        <v>27</v>
      </c>
      <c r="N16" s="827"/>
      <c r="O16" s="828"/>
      <c r="P16" s="327" t="s">
        <v>27</v>
      </c>
      <c r="Q16" s="827"/>
      <c r="R16" s="828"/>
      <c r="S16" s="327" t="s">
        <v>27</v>
      </c>
      <c r="T16" s="827"/>
      <c r="U16" s="828"/>
      <c r="V16" s="327" t="s">
        <v>27</v>
      </c>
      <c r="W16" s="827"/>
      <c r="X16" s="828"/>
      <c r="Y16" s="327" t="s">
        <v>27</v>
      </c>
      <c r="Z16" s="827"/>
      <c r="AA16" s="828"/>
      <c r="AB16" s="327" t="s">
        <v>27</v>
      </c>
      <c r="AC16" s="825"/>
      <c r="AD16" s="826"/>
      <c r="AE16" s="327" t="s">
        <v>27</v>
      </c>
      <c r="AF16" s="827"/>
      <c r="AG16" s="828"/>
      <c r="AH16" s="327" t="s">
        <v>27</v>
      </c>
      <c r="AI16" s="827"/>
      <c r="AJ16" s="828"/>
      <c r="AK16" s="327" t="s">
        <v>27</v>
      </c>
      <c r="AL16" s="827"/>
      <c r="AM16" s="828"/>
      <c r="AN16" s="327" t="s">
        <v>27</v>
      </c>
      <c r="AO16" s="827"/>
      <c r="AP16" s="828"/>
      <c r="AQ16" s="327" t="s">
        <v>27</v>
      </c>
      <c r="AR16" s="827"/>
      <c r="AS16" s="828"/>
      <c r="AT16" s="327" t="s">
        <v>27</v>
      </c>
      <c r="AU16" s="860" t="s">
        <v>94</v>
      </c>
      <c r="AV16" s="861"/>
      <c r="AW16" s="851" t="s">
        <v>79</v>
      </c>
      <c r="AX16" s="852"/>
      <c r="AY16" s="852"/>
      <c r="AZ16" s="853"/>
    </row>
    <row r="17" spans="2:52" s="137" customFormat="1" ht="8.25" customHeight="1">
      <c r="B17" s="831"/>
      <c r="C17" s="832"/>
      <c r="D17" s="832"/>
      <c r="E17" s="832"/>
      <c r="F17" s="832"/>
      <c r="G17" s="836"/>
      <c r="H17" s="836"/>
      <c r="I17" s="836"/>
      <c r="J17" s="837"/>
      <c r="K17" s="328"/>
      <c r="L17" s="329"/>
      <c r="M17" s="330"/>
      <c r="N17" s="328"/>
      <c r="O17" s="329"/>
      <c r="P17" s="330"/>
      <c r="Q17" s="328"/>
      <c r="R17" s="329"/>
      <c r="S17" s="330"/>
      <c r="T17" s="328"/>
      <c r="U17" s="329"/>
      <c r="V17" s="330"/>
      <c r="W17" s="328"/>
      <c r="X17" s="329"/>
      <c r="Y17" s="330"/>
      <c r="Z17" s="328"/>
      <c r="AA17" s="329"/>
      <c r="AB17" s="330"/>
      <c r="AC17" s="328"/>
      <c r="AD17" s="329"/>
      <c r="AE17" s="330"/>
      <c r="AF17" s="328"/>
      <c r="AG17" s="329"/>
      <c r="AH17" s="330"/>
      <c r="AI17" s="328"/>
      <c r="AJ17" s="329"/>
      <c r="AK17" s="330"/>
      <c r="AL17" s="328"/>
      <c r="AM17" s="329"/>
      <c r="AN17" s="330"/>
      <c r="AO17" s="328"/>
      <c r="AP17" s="329"/>
      <c r="AQ17" s="330"/>
      <c r="AR17" s="328"/>
      <c r="AS17" s="329"/>
      <c r="AT17" s="330"/>
      <c r="AU17" s="847"/>
      <c r="AV17" s="850"/>
      <c r="AW17" s="854"/>
      <c r="AX17" s="855"/>
      <c r="AY17" s="855"/>
      <c r="AZ17" s="856"/>
    </row>
    <row r="18" spans="2:52" s="137" customFormat="1" ht="8.25" customHeight="1">
      <c r="B18" s="863" t="s">
        <v>277</v>
      </c>
      <c r="C18" s="864"/>
      <c r="D18" s="864"/>
      <c r="E18" s="864"/>
      <c r="F18" s="334"/>
      <c r="G18" s="816"/>
      <c r="H18" s="817"/>
      <c r="I18" s="817"/>
      <c r="J18" s="818"/>
      <c r="K18" s="328"/>
      <c r="L18" s="329"/>
      <c r="M18" s="330"/>
      <c r="N18" s="328"/>
      <c r="O18" s="329"/>
      <c r="P18" s="330"/>
      <c r="Q18" s="328"/>
      <c r="R18" s="329"/>
      <c r="S18" s="330"/>
      <c r="T18" s="328"/>
      <c r="U18" s="329"/>
      <c r="V18" s="330"/>
      <c r="W18" s="328"/>
      <c r="X18" s="329"/>
      <c r="Y18" s="330"/>
      <c r="Z18" s="328"/>
      <c r="AA18" s="329"/>
      <c r="AB18" s="330"/>
      <c r="AC18" s="328"/>
      <c r="AD18" s="329"/>
      <c r="AE18" s="330"/>
      <c r="AF18" s="328"/>
      <c r="AG18" s="329"/>
      <c r="AH18" s="330"/>
      <c r="AI18" s="328"/>
      <c r="AJ18" s="329"/>
      <c r="AK18" s="330"/>
      <c r="AL18" s="328"/>
      <c r="AM18" s="329"/>
      <c r="AN18" s="330"/>
      <c r="AO18" s="328"/>
      <c r="AP18" s="329"/>
      <c r="AQ18" s="330"/>
      <c r="AR18" s="328"/>
      <c r="AS18" s="329"/>
      <c r="AT18" s="330"/>
      <c r="AU18" s="317"/>
      <c r="AV18" s="318"/>
      <c r="AW18" s="854"/>
      <c r="AX18" s="855"/>
      <c r="AY18" s="855"/>
      <c r="AZ18" s="856"/>
    </row>
    <row r="19" spans="2:52" s="137" customFormat="1" ht="19.5" customHeight="1">
      <c r="B19" s="865"/>
      <c r="C19" s="866"/>
      <c r="D19" s="866"/>
      <c r="E19" s="866"/>
      <c r="F19" s="335"/>
      <c r="G19" s="819"/>
      <c r="H19" s="819"/>
      <c r="I19" s="819"/>
      <c r="J19" s="820"/>
      <c r="K19" s="823"/>
      <c r="L19" s="824"/>
      <c r="M19" s="333" t="s">
        <v>28</v>
      </c>
      <c r="N19" s="331"/>
      <c r="O19" s="332"/>
      <c r="P19" s="333" t="s">
        <v>28</v>
      </c>
      <c r="Q19" s="331"/>
      <c r="R19" s="332"/>
      <c r="S19" s="333" t="s">
        <v>28</v>
      </c>
      <c r="T19" s="331"/>
      <c r="U19" s="332"/>
      <c r="V19" s="333" t="s">
        <v>28</v>
      </c>
      <c r="W19" s="331"/>
      <c r="X19" s="332"/>
      <c r="Y19" s="333" t="s">
        <v>28</v>
      </c>
      <c r="Z19" s="331"/>
      <c r="AA19" s="332"/>
      <c r="AB19" s="333" t="s">
        <v>28</v>
      </c>
      <c r="AC19" s="331"/>
      <c r="AD19" s="332"/>
      <c r="AE19" s="333" t="s">
        <v>28</v>
      </c>
      <c r="AF19" s="331"/>
      <c r="AG19" s="332"/>
      <c r="AH19" s="333" t="s">
        <v>28</v>
      </c>
      <c r="AI19" s="331"/>
      <c r="AJ19" s="332"/>
      <c r="AK19" s="333" t="s">
        <v>28</v>
      </c>
      <c r="AL19" s="331"/>
      <c r="AM19" s="332"/>
      <c r="AN19" s="333" t="s">
        <v>28</v>
      </c>
      <c r="AO19" s="331"/>
      <c r="AP19" s="332"/>
      <c r="AQ19" s="333" t="s">
        <v>28</v>
      </c>
      <c r="AR19" s="823"/>
      <c r="AS19" s="824"/>
      <c r="AT19" s="333" t="s">
        <v>28</v>
      </c>
      <c r="AU19" s="821" t="s">
        <v>95</v>
      </c>
      <c r="AV19" s="822"/>
      <c r="AW19" s="857"/>
      <c r="AX19" s="858"/>
      <c r="AY19" s="858"/>
      <c r="AZ19" s="859"/>
    </row>
    <row r="20" spans="2:52" s="137" customFormat="1" ht="8.25" customHeight="1">
      <c r="B20" s="316"/>
      <c r="C20" s="303"/>
      <c r="D20" s="303"/>
      <c r="E20" s="303"/>
      <c r="F20" s="303"/>
      <c r="G20" s="303"/>
      <c r="H20" s="303"/>
      <c r="I20" s="303"/>
      <c r="J20" s="305"/>
      <c r="K20" s="319"/>
      <c r="L20" s="320"/>
      <c r="M20" s="321"/>
      <c r="N20" s="319"/>
      <c r="O20" s="320"/>
      <c r="P20" s="321"/>
      <c r="Q20" s="319"/>
      <c r="R20" s="320"/>
      <c r="S20" s="321"/>
      <c r="T20" s="319"/>
      <c r="U20" s="320"/>
      <c r="V20" s="321"/>
      <c r="W20" s="319"/>
      <c r="X20" s="320"/>
      <c r="Y20" s="321"/>
      <c r="Z20" s="319"/>
      <c r="AA20" s="320"/>
      <c r="AB20" s="321"/>
      <c r="AC20" s="319"/>
      <c r="AD20" s="320"/>
      <c r="AE20" s="321"/>
      <c r="AF20" s="319"/>
      <c r="AG20" s="320"/>
      <c r="AH20" s="321"/>
      <c r="AI20" s="319"/>
      <c r="AJ20" s="320"/>
      <c r="AK20" s="321"/>
      <c r="AL20" s="319"/>
      <c r="AM20" s="320"/>
      <c r="AN20" s="321"/>
      <c r="AO20" s="319"/>
      <c r="AP20" s="320"/>
      <c r="AQ20" s="321"/>
      <c r="AR20" s="319"/>
      <c r="AS20" s="320"/>
      <c r="AT20" s="321"/>
      <c r="AU20" s="860"/>
      <c r="AV20" s="861"/>
      <c r="AW20" s="838"/>
      <c r="AX20" s="839"/>
      <c r="AY20" s="839"/>
      <c r="AZ20" s="840"/>
    </row>
    <row r="21" spans="2:52" s="137" customFormat="1" ht="8.25" customHeight="1">
      <c r="B21" s="316"/>
      <c r="C21" s="303"/>
      <c r="D21" s="303"/>
      <c r="E21" s="303"/>
      <c r="F21" s="303"/>
      <c r="G21" s="303"/>
      <c r="H21" s="303"/>
      <c r="I21" s="303"/>
      <c r="J21" s="305"/>
      <c r="K21" s="322"/>
      <c r="L21" s="323"/>
      <c r="M21" s="324"/>
      <c r="N21" s="322"/>
      <c r="O21" s="323"/>
      <c r="P21" s="324"/>
      <c r="Q21" s="322"/>
      <c r="R21" s="323"/>
      <c r="S21" s="324"/>
      <c r="T21" s="322"/>
      <c r="U21" s="323"/>
      <c r="V21" s="324"/>
      <c r="W21" s="322"/>
      <c r="X21" s="323"/>
      <c r="Y21" s="324"/>
      <c r="Z21" s="322"/>
      <c r="AA21" s="323"/>
      <c r="AB21" s="324"/>
      <c r="AC21" s="322"/>
      <c r="AD21" s="323"/>
      <c r="AE21" s="324"/>
      <c r="AF21" s="322"/>
      <c r="AG21" s="323"/>
      <c r="AH21" s="324"/>
      <c r="AI21" s="322"/>
      <c r="AJ21" s="323"/>
      <c r="AK21" s="324"/>
      <c r="AL21" s="322"/>
      <c r="AM21" s="323"/>
      <c r="AN21" s="324"/>
      <c r="AO21" s="322"/>
      <c r="AP21" s="323"/>
      <c r="AQ21" s="324"/>
      <c r="AR21" s="410"/>
      <c r="AS21" s="411"/>
      <c r="AT21" s="412"/>
      <c r="AU21" s="847">
        <v>90</v>
      </c>
      <c r="AV21" s="848"/>
      <c r="AW21" s="841"/>
      <c r="AX21" s="842"/>
      <c r="AY21" s="842"/>
      <c r="AZ21" s="843"/>
    </row>
    <row r="22" spans="2:52" s="137" customFormat="1" ht="8.25" customHeight="1">
      <c r="B22" s="316"/>
      <c r="C22" s="862"/>
      <c r="D22" s="862"/>
      <c r="E22" s="862"/>
      <c r="F22" s="862"/>
      <c r="G22" s="862"/>
      <c r="H22" s="862"/>
      <c r="I22" s="862"/>
      <c r="J22" s="305"/>
      <c r="K22" s="319"/>
      <c r="L22" s="320"/>
      <c r="M22" s="321"/>
      <c r="N22" s="319"/>
      <c r="O22" s="320"/>
      <c r="P22" s="321"/>
      <c r="Q22" s="319"/>
      <c r="R22" s="320"/>
      <c r="S22" s="321"/>
      <c r="T22" s="319"/>
      <c r="U22" s="320"/>
      <c r="V22" s="321"/>
      <c r="W22" s="319"/>
      <c r="X22" s="320"/>
      <c r="Y22" s="321"/>
      <c r="Z22" s="319"/>
      <c r="AA22" s="320"/>
      <c r="AB22" s="321"/>
      <c r="AC22" s="319"/>
      <c r="AD22" s="320"/>
      <c r="AE22" s="321"/>
      <c r="AF22" s="319"/>
      <c r="AG22" s="320"/>
      <c r="AH22" s="321"/>
      <c r="AI22" s="319"/>
      <c r="AJ22" s="320"/>
      <c r="AK22" s="321"/>
      <c r="AL22" s="319"/>
      <c r="AM22" s="320"/>
      <c r="AN22" s="321"/>
      <c r="AO22" s="319"/>
      <c r="AP22" s="320"/>
      <c r="AQ22" s="321"/>
      <c r="AR22" s="413"/>
      <c r="AS22" s="414"/>
      <c r="AT22" s="415"/>
      <c r="AU22" s="849"/>
      <c r="AV22" s="848"/>
      <c r="AW22" s="841"/>
      <c r="AX22" s="842"/>
      <c r="AY22" s="842"/>
      <c r="AZ22" s="843"/>
    </row>
    <row r="23" spans="2:52" s="137" customFormat="1" ht="8.25" customHeight="1">
      <c r="B23" s="316"/>
      <c r="C23" s="862"/>
      <c r="D23" s="862"/>
      <c r="E23" s="862"/>
      <c r="F23" s="862"/>
      <c r="G23" s="862"/>
      <c r="H23" s="862"/>
      <c r="I23" s="862"/>
      <c r="J23" s="305"/>
      <c r="K23" s="322"/>
      <c r="L23" s="323"/>
      <c r="M23" s="324"/>
      <c r="N23" s="322"/>
      <c r="O23" s="323"/>
      <c r="P23" s="324"/>
      <c r="Q23" s="322"/>
      <c r="R23" s="323"/>
      <c r="S23" s="324"/>
      <c r="T23" s="322"/>
      <c r="U23" s="323"/>
      <c r="V23" s="324"/>
      <c r="W23" s="322"/>
      <c r="X23" s="323"/>
      <c r="Y23" s="324"/>
      <c r="Z23" s="322"/>
      <c r="AA23" s="323"/>
      <c r="AB23" s="324"/>
      <c r="AC23" s="322"/>
      <c r="AD23" s="323"/>
      <c r="AE23" s="324"/>
      <c r="AF23" s="322"/>
      <c r="AG23" s="323"/>
      <c r="AH23" s="324"/>
      <c r="AI23" s="322"/>
      <c r="AJ23" s="323"/>
      <c r="AK23" s="324"/>
      <c r="AL23" s="322"/>
      <c r="AM23" s="323"/>
      <c r="AN23" s="324"/>
      <c r="AO23" s="322"/>
      <c r="AP23" s="323"/>
      <c r="AQ23" s="324"/>
      <c r="AR23" s="416"/>
      <c r="AS23" s="417"/>
      <c r="AT23" s="418"/>
      <c r="AU23" s="847">
        <v>80</v>
      </c>
      <c r="AV23" s="850"/>
      <c r="AW23" s="841"/>
      <c r="AX23" s="842"/>
      <c r="AY23" s="842"/>
      <c r="AZ23" s="843"/>
    </row>
    <row r="24" spans="2:52" s="137" customFormat="1" ht="8.25" customHeight="1">
      <c r="B24" s="316"/>
      <c r="C24" s="862"/>
      <c r="D24" s="862"/>
      <c r="E24" s="862"/>
      <c r="F24" s="862"/>
      <c r="G24" s="862"/>
      <c r="H24" s="862"/>
      <c r="I24" s="862"/>
      <c r="J24" s="305"/>
      <c r="K24" s="319"/>
      <c r="L24" s="320"/>
      <c r="M24" s="321"/>
      <c r="N24" s="319"/>
      <c r="O24" s="320"/>
      <c r="P24" s="321"/>
      <c r="Q24" s="319"/>
      <c r="R24" s="320"/>
      <c r="S24" s="321"/>
      <c r="T24" s="319"/>
      <c r="U24" s="320"/>
      <c r="V24" s="321"/>
      <c r="W24" s="319"/>
      <c r="X24" s="320"/>
      <c r="Y24" s="321"/>
      <c r="Z24" s="319"/>
      <c r="AA24" s="320"/>
      <c r="AB24" s="321"/>
      <c r="AC24" s="319"/>
      <c r="AD24" s="320"/>
      <c r="AE24" s="321"/>
      <c r="AF24" s="319"/>
      <c r="AG24" s="320"/>
      <c r="AH24" s="321"/>
      <c r="AI24" s="319"/>
      <c r="AJ24" s="320"/>
      <c r="AK24" s="321"/>
      <c r="AL24" s="319"/>
      <c r="AM24" s="320"/>
      <c r="AN24" s="321"/>
      <c r="AO24" s="319"/>
      <c r="AP24" s="320"/>
      <c r="AQ24" s="321"/>
      <c r="AR24" s="410"/>
      <c r="AS24" s="411"/>
      <c r="AT24" s="412"/>
      <c r="AU24" s="847"/>
      <c r="AV24" s="850"/>
      <c r="AW24" s="841"/>
      <c r="AX24" s="842"/>
      <c r="AY24" s="842"/>
      <c r="AZ24" s="843"/>
    </row>
    <row r="25" spans="2:52" s="137" customFormat="1" ht="8.25" customHeight="1">
      <c r="B25" s="316"/>
      <c r="C25" s="862"/>
      <c r="D25" s="862"/>
      <c r="E25" s="862"/>
      <c r="F25" s="862"/>
      <c r="G25" s="862"/>
      <c r="H25" s="862"/>
      <c r="I25" s="862"/>
      <c r="J25" s="305"/>
      <c r="K25" s="322"/>
      <c r="L25" s="323"/>
      <c r="M25" s="324"/>
      <c r="N25" s="322"/>
      <c r="O25" s="323"/>
      <c r="P25" s="324"/>
      <c r="Q25" s="322"/>
      <c r="R25" s="323"/>
      <c r="S25" s="324"/>
      <c r="T25" s="322"/>
      <c r="U25" s="323"/>
      <c r="V25" s="324"/>
      <c r="W25" s="322"/>
      <c r="X25" s="323"/>
      <c r="Y25" s="324"/>
      <c r="Z25" s="322"/>
      <c r="AA25" s="323"/>
      <c r="AB25" s="324"/>
      <c r="AC25" s="322"/>
      <c r="AD25" s="323"/>
      <c r="AE25" s="324"/>
      <c r="AF25" s="322"/>
      <c r="AG25" s="323"/>
      <c r="AH25" s="324"/>
      <c r="AI25" s="322"/>
      <c r="AJ25" s="323"/>
      <c r="AK25" s="324"/>
      <c r="AL25" s="322"/>
      <c r="AM25" s="323"/>
      <c r="AN25" s="324"/>
      <c r="AO25" s="322"/>
      <c r="AP25" s="323"/>
      <c r="AQ25" s="324"/>
      <c r="AR25" s="410"/>
      <c r="AS25" s="411"/>
      <c r="AT25" s="412"/>
      <c r="AU25" s="847">
        <v>70</v>
      </c>
      <c r="AV25" s="850"/>
      <c r="AW25" s="841"/>
      <c r="AX25" s="842"/>
      <c r="AY25" s="842"/>
      <c r="AZ25" s="843"/>
    </row>
    <row r="26" spans="2:52" s="137" customFormat="1" ht="8.25" customHeight="1">
      <c r="B26" s="316"/>
      <c r="C26" s="862"/>
      <c r="D26" s="862"/>
      <c r="E26" s="862"/>
      <c r="F26" s="862"/>
      <c r="G26" s="862"/>
      <c r="H26" s="862"/>
      <c r="I26" s="862"/>
      <c r="J26" s="305"/>
      <c r="K26" s="319"/>
      <c r="L26" s="320"/>
      <c r="M26" s="321"/>
      <c r="N26" s="319"/>
      <c r="O26" s="320"/>
      <c r="P26" s="321"/>
      <c r="Q26" s="319"/>
      <c r="R26" s="320"/>
      <c r="S26" s="321"/>
      <c r="T26" s="319"/>
      <c r="U26" s="320"/>
      <c r="V26" s="321"/>
      <c r="W26" s="319"/>
      <c r="X26" s="320"/>
      <c r="Y26" s="321"/>
      <c r="Z26" s="319"/>
      <c r="AA26" s="320"/>
      <c r="AB26" s="321"/>
      <c r="AC26" s="319"/>
      <c r="AD26" s="320"/>
      <c r="AE26" s="321"/>
      <c r="AF26" s="319"/>
      <c r="AG26" s="320"/>
      <c r="AH26" s="321"/>
      <c r="AI26" s="319"/>
      <c r="AJ26" s="320"/>
      <c r="AK26" s="321"/>
      <c r="AL26" s="319"/>
      <c r="AM26" s="320"/>
      <c r="AN26" s="321"/>
      <c r="AO26" s="319"/>
      <c r="AP26" s="320"/>
      <c r="AQ26" s="321"/>
      <c r="AR26" s="413"/>
      <c r="AS26" s="414"/>
      <c r="AT26" s="415"/>
      <c r="AU26" s="847"/>
      <c r="AV26" s="850"/>
      <c r="AW26" s="841"/>
      <c r="AX26" s="842"/>
      <c r="AY26" s="842"/>
      <c r="AZ26" s="843"/>
    </row>
    <row r="27" spans="2:52" s="137" customFormat="1" ht="8.25" customHeight="1">
      <c r="B27" s="316"/>
      <c r="C27" s="862"/>
      <c r="D27" s="862"/>
      <c r="E27" s="862"/>
      <c r="F27" s="862"/>
      <c r="G27" s="862"/>
      <c r="H27" s="862"/>
      <c r="I27" s="862"/>
      <c r="J27" s="305"/>
      <c r="K27" s="322"/>
      <c r="L27" s="323"/>
      <c r="M27" s="324"/>
      <c r="N27" s="322"/>
      <c r="O27" s="323"/>
      <c r="P27" s="324"/>
      <c r="Q27" s="322"/>
      <c r="R27" s="323"/>
      <c r="S27" s="324"/>
      <c r="T27" s="322"/>
      <c r="U27" s="323"/>
      <c r="V27" s="324"/>
      <c r="W27" s="322"/>
      <c r="X27" s="323"/>
      <c r="Y27" s="324"/>
      <c r="Z27" s="322"/>
      <c r="AA27" s="323"/>
      <c r="AB27" s="324"/>
      <c r="AC27" s="322"/>
      <c r="AD27" s="323"/>
      <c r="AE27" s="324"/>
      <c r="AF27" s="322"/>
      <c r="AG27" s="323"/>
      <c r="AH27" s="324"/>
      <c r="AI27" s="322"/>
      <c r="AJ27" s="323"/>
      <c r="AK27" s="324"/>
      <c r="AL27" s="322"/>
      <c r="AM27" s="323"/>
      <c r="AN27" s="324"/>
      <c r="AO27" s="322"/>
      <c r="AP27" s="323"/>
      <c r="AQ27" s="324"/>
      <c r="AR27" s="416"/>
      <c r="AS27" s="417"/>
      <c r="AT27" s="418"/>
      <c r="AU27" s="847">
        <v>60</v>
      </c>
      <c r="AV27" s="850"/>
      <c r="AW27" s="841"/>
      <c r="AX27" s="842"/>
      <c r="AY27" s="842"/>
      <c r="AZ27" s="843"/>
    </row>
    <row r="28" spans="2:52" s="137" customFormat="1" ht="8.25" customHeight="1">
      <c r="B28" s="316"/>
      <c r="C28" s="862"/>
      <c r="D28" s="862"/>
      <c r="E28" s="862"/>
      <c r="F28" s="862"/>
      <c r="G28" s="862"/>
      <c r="H28" s="862"/>
      <c r="I28" s="862"/>
      <c r="J28" s="305"/>
      <c r="K28" s="319"/>
      <c r="L28" s="320"/>
      <c r="M28" s="321"/>
      <c r="N28" s="319"/>
      <c r="O28" s="320"/>
      <c r="P28" s="321"/>
      <c r="Q28" s="319"/>
      <c r="R28" s="320"/>
      <c r="S28" s="321"/>
      <c r="T28" s="319"/>
      <c r="U28" s="320"/>
      <c r="V28" s="321"/>
      <c r="W28" s="319"/>
      <c r="X28" s="320"/>
      <c r="Y28" s="321"/>
      <c r="Z28" s="319"/>
      <c r="AA28" s="320"/>
      <c r="AB28" s="321"/>
      <c r="AC28" s="319"/>
      <c r="AD28" s="320"/>
      <c r="AE28" s="321"/>
      <c r="AF28" s="319"/>
      <c r="AG28" s="320"/>
      <c r="AH28" s="321"/>
      <c r="AI28" s="319"/>
      <c r="AJ28" s="320"/>
      <c r="AK28" s="321"/>
      <c r="AL28" s="319"/>
      <c r="AM28" s="320"/>
      <c r="AN28" s="321"/>
      <c r="AO28" s="319"/>
      <c r="AP28" s="320"/>
      <c r="AQ28" s="321"/>
      <c r="AR28" s="410"/>
      <c r="AS28" s="411"/>
      <c r="AT28" s="412"/>
      <c r="AU28" s="847"/>
      <c r="AV28" s="850"/>
      <c r="AW28" s="841"/>
      <c r="AX28" s="842"/>
      <c r="AY28" s="842"/>
      <c r="AZ28" s="843"/>
    </row>
    <row r="29" spans="2:52" s="137" customFormat="1" ht="8.25" customHeight="1">
      <c r="B29" s="316"/>
      <c r="C29" s="862"/>
      <c r="D29" s="862"/>
      <c r="E29" s="862"/>
      <c r="F29" s="862"/>
      <c r="G29" s="862"/>
      <c r="H29" s="862"/>
      <c r="I29" s="862"/>
      <c r="J29" s="305"/>
      <c r="K29" s="322"/>
      <c r="L29" s="323"/>
      <c r="M29" s="324"/>
      <c r="N29" s="322"/>
      <c r="O29" s="323"/>
      <c r="P29" s="324"/>
      <c r="Q29" s="322"/>
      <c r="R29" s="323"/>
      <c r="S29" s="324"/>
      <c r="T29" s="322"/>
      <c r="U29" s="323"/>
      <c r="V29" s="324"/>
      <c r="W29" s="322"/>
      <c r="X29" s="323"/>
      <c r="Y29" s="324"/>
      <c r="Z29" s="322"/>
      <c r="AA29" s="323"/>
      <c r="AB29" s="324"/>
      <c r="AC29" s="322"/>
      <c r="AD29" s="323"/>
      <c r="AE29" s="324"/>
      <c r="AF29" s="322"/>
      <c r="AG29" s="323"/>
      <c r="AH29" s="324"/>
      <c r="AI29" s="322"/>
      <c r="AJ29" s="323"/>
      <c r="AK29" s="324"/>
      <c r="AL29" s="322"/>
      <c r="AM29" s="323"/>
      <c r="AN29" s="324"/>
      <c r="AO29" s="322"/>
      <c r="AP29" s="323"/>
      <c r="AQ29" s="324"/>
      <c r="AR29" s="410"/>
      <c r="AS29" s="411"/>
      <c r="AT29" s="412"/>
      <c r="AU29" s="847">
        <v>50</v>
      </c>
      <c r="AV29" s="850"/>
      <c r="AW29" s="841"/>
      <c r="AX29" s="842"/>
      <c r="AY29" s="842"/>
      <c r="AZ29" s="843"/>
    </row>
    <row r="30" spans="2:52" s="137" customFormat="1" ht="8.25" customHeight="1">
      <c r="B30" s="316"/>
      <c r="C30" s="862"/>
      <c r="D30" s="862"/>
      <c r="E30" s="862"/>
      <c r="F30" s="862"/>
      <c r="G30" s="862"/>
      <c r="H30" s="862"/>
      <c r="I30" s="862"/>
      <c r="J30" s="305"/>
      <c r="K30" s="319"/>
      <c r="L30" s="320"/>
      <c r="M30" s="321"/>
      <c r="N30" s="319"/>
      <c r="O30" s="320"/>
      <c r="P30" s="321"/>
      <c r="Q30" s="319"/>
      <c r="R30" s="320"/>
      <c r="S30" s="321"/>
      <c r="T30" s="319"/>
      <c r="U30" s="320"/>
      <c r="V30" s="321"/>
      <c r="W30" s="319"/>
      <c r="X30" s="320"/>
      <c r="Y30" s="321"/>
      <c r="Z30" s="319"/>
      <c r="AA30" s="320"/>
      <c r="AB30" s="321"/>
      <c r="AC30" s="319"/>
      <c r="AD30" s="320"/>
      <c r="AE30" s="321"/>
      <c r="AF30" s="319"/>
      <c r="AG30" s="320"/>
      <c r="AH30" s="321"/>
      <c r="AI30" s="319"/>
      <c r="AJ30" s="320"/>
      <c r="AK30" s="321"/>
      <c r="AL30" s="319"/>
      <c r="AM30" s="320"/>
      <c r="AN30" s="321"/>
      <c r="AO30" s="319"/>
      <c r="AP30" s="320"/>
      <c r="AQ30" s="321"/>
      <c r="AR30" s="413"/>
      <c r="AS30" s="414"/>
      <c r="AT30" s="415"/>
      <c r="AU30" s="847"/>
      <c r="AV30" s="850"/>
      <c r="AW30" s="841"/>
      <c r="AX30" s="842"/>
      <c r="AY30" s="842"/>
      <c r="AZ30" s="843"/>
    </row>
    <row r="31" spans="2:52" s="137" customFormat="1" ht="8.25" customHeight="1">
      <c r="B31" s="316"/>
      <c r="C31" s="862"/>
      <c r="D31" s="862"/>
      <c r="E31" s="862"/>
      <c r="F31" s="862"/>
      <c r="G31" s="862"/>
      <c r="H31" s="862"/>
      <c r="I31" s="862"/>
      <c r="J31" s="305"/>
      <c r="K31" s="322"/>
      <c r="L31" s="323"/>
      <c r="M31" s="324"/>
      <c r="N31" s="322"/>
      <c r="O31" s="323"/>
      <c r="P31" s="324"/>
      <c r="Q31" s="322"/>
      <c r="R31" s="323"/>
      <c r="S31" s="324"/>
      <c r="T31" s="322"/>
      <c r="U31" s="323"/>
      <c r="V31" s="324"/>
      <c r="W31" s="322"/>
      <c r="X31" s="323"/>
      <c r="Y31" s="324"/>
      <c r="Z31" s="322"/>
      <c r="AA31" s="323"/>
      <c r="AB31" s="324"/>
      <c r="AC31" s="322"/>
      <c r="AD31" s="323"/>
      <c r="AE31" s="324"/>
      <c r="AF31" s="322"/>
      <c r="AG31" s="323"/>
      <c r="AH31" s="324"/>
      <c r="AI31" s="322"/>
      <c r="AJ31" s="323"/>
      <c r="AK31" s="324"/>
      <c r="AL31" s="322"/>
      <c r="AM31" s="323"/>
      <c r="AN31" s="324"/>
      <c r="AO31" s="322"/>
      <c r="AP31" s="323"/>
      <c r="AQ31" s="324"/>
      <c r="AR31" s="416"/>
      <c r="AS31" s="417"/>
      <c r="AT31" s="418"/>
      <c r="AU31" s="847">
        <v>40</v>
      </c>
      <c r="AV31" s="850"/>
      <c r="AW31" s="841"/>
      <c r="AX31" s="842"/>
      <c r="AY31" s="842"/>
      <c r="AZ31" s="843"/>
    </row>
    <row r="32" spans="2:52" s="137" customFormat="1" ht="8.25" customHeight="1">
      <c r="B32" s="316"/>
      <c r="C32" s="862"/>
      <c r="D32" s="862"/>
      <c r="E32" s="862"/>
      <c r="F32" s="862"/>
      <c r="G32" s="862"/>
      <c r="H32" s="862"/>
      <c r="I32" s="862"/>
      <c r="J32" s="305"/>
      <c r="K32" s="319"/>
      <c r="L32" s="320"/>
      <c r="M32" s="321"/>
      <c r="N32" s="319"/>
      <c r="O32" s="320"/>
      <c r="P32" s="321"/>
      <c r="Q32" s="319"/>
      <c r="R32" s="320"/>
      <c r="S32" s="321"/>
      <c r="T32" s="319"/>
      <c r="U32" s="320"/>
      <c r="V32" s="321"/>
      <c r="W32" s="319"/>
      <c r="X32" s="320"/>
      <c r="Y32" s="321"/>
      <c r="Z32" s="319"/>
      <c r="AA32" s="320"/>
      <c r="AB32" s="321"/>
      <c r="AC32" s="319"/>
      <c r="AD32" s="320"/>
      <c r="AE32" s="321"/>
      <c r="AF32" s="319"/>
      <c r="AG32" s="320"/>
      <c r="AH32" s="321"/>
      <c r="AI32" s="319"/>
      <c r="AJ32" s="320"/>
      <c r="AK32" s="321"/>
      <c r="AL32" s="319"/>
      <c r="AM32" s="320"/>
      <c r="AN32" s="321"/>
      <c r="AO32" s="319"/>
      <c r="AP32" s="320"/>
      <c r="AQ32" s="321"/>
      <c r="AR32" s="410"/>
      <c r="AS32" s="411"/>
      <c r="AT32" s="412"/>
      <c r="AU32" s="847"/>
      <c r="AV32" s="850"/>
      <c r="AW32" s="841"/>
      <c r="AX32" s="842"/>
      <c r="AY32" s="842"/>
      <c r="AZ32" s="843"/>
    </row>
    <row r="33" spans="2:52" s="137" customFormat="1" ht="8.25" customHeight="1">
      <c r="B33" s="316"/>
      <c r="C33" s="862"/>
      <c r="D33" s="862"/>
      <c r="E33" s="862"/>
      <c r="F33" s="862"/>
      <c r="G33" s="862"/>
      <c r="H33" s="862"/>
      <c r="I33" s="862"/>
      <c r="J33" s="305"/>
      <c r="K33" s="322"/>
      <c r="L33" s="323"/>
      <c r="M33" s="324"/>
      <c r="N33" s="322"/>
      <c r="O33" s="323"/>
      <c r="P33" s="324"/>
      <c r="Q33" s="322"/>
      <c r="R33" s="323"/>
      <c r="S33" s="324"/>
      <c r="T33" s="322"/>
      <c r="U33" s="323"/>
      <c r="V33" s="324"/>
      <c r="W33" s="322"/>
      <c r="X33" s="323"/>
      <c r="Y33" s="324"/>
      <c r="Z33" s="322"/>
      <c r="AA33" s="323"/>
      <c r="AB33" s="324"/>
      <c r="AC33" s="322"/>
      <c r="AD33" s="323"/>
      <c r="AE33" s="324"/>
      <c r="AF33" s="322"/>
      <c r="AG33" s="323"/>
      <c r="AH33" s="324"/>
      <c r="AI33" s="322"/>
      <c r="AJ33" s="323"/>
      <c r="AK33" s="324"/>
      <c r="AL33" s="322"/>
      <c r="AM33" s="323"/>
      <c r="AN33" s="324"/>
      <c r="AO33" s="322"/>
      <c r="AP33" s="323"/>
      <c r="AQ33" s="324"/>
      <c r="AR33" s="410"/>
      <c r="AS33" s="411"/>
      <c r="AT33" s="412"/>
      <c r="AU33" s="847">
        <v>30</v>
      </c>
      <c r="AV33" s="850"/>
      <c r="AW33" s="841"/>
      <c r="AX33" s="842"/>
      <c r="AY33" s="842"/>
      <c r="AZ33" s="843"/>
    </row>
    <row r="34" spans="2:52" s="137" customFormat="1" ht="8.25" customHeight="1">
      <c r="B34" s="316"/>
      <c r="C34" s="862"/>
      <c r="D34" s="862"/>
      <c r="E34" s="862"/>
      <c r="F34" s="862"/>
      <c r="G34" s="862"/>
      <c r="H34" s="862"/>
      <c r="I34" s="862"/>
      <c r="J34" s="305"/>
      <c r="K34" s="319"/>
      <c r="L34" s="320"/>
      <c r="M34" s="321"/>
      <c r="N34" s="319"/>
      <c r="O34" s="320"/>
      <c r="P34" s="321"/>
      <c r="Q34" s="319"/>
      <c r="R34" s="320"/>
      <c r="S34" s="321"/>
      <c r="T34" s="319"/>
      <c r="U34" s="320"/>
      <c r="V34" s="321"/>
      <c r="W34" s="319"/>
      <c r="X34" s="320"/>
      <c r="Y34" s="321"/>
      <c r="Z34" s="319"/>
      <c r="AA34" s="320"/>
      <c r="AB34" s="321"/>
      <c r="AC34" s="319"/>
      <c r="AD34" s="320"/>
      <c r="AE34" s="321"/>
      <c r="AF34" s="319"/>
      <c r="AG34" s="320"/>
      <c r="AH34" s="321"/>
      <c r="AI34" s="319"/>
      <c r="AJ34" s="320"/>
      <c r="AK34" s="321"/>
      <c r="AL34" s="319"/>
      <c r="AM34" s="320"/>
      <c r="AN34" s="321"/>
      <c r="AO34" s="319"/>
      <c r="AP34" s="320"/>
      <c r="AQ34" s="321"/>
      <c r="AR34" s="413"/>
      <c r="AS34" s="414"/>
      <c r="AT34" s="415"/>
      <c r="AU34" s="847"/>
      <c r="AV34" s="850"/>
      <c r="AW34" s="841"/>
      <c r="AX34" s="842"/>
      <c r="AY34" s="842"/>
      <c r="AZ34" s="843"/>
    </row>
    <row r="35" spans="2:52" s="137" customFormat="1" ht="8.25" customHeight="1">
      <c r="B35" s="316"/>
      <c r="C35" s="862"/>
      <c r="D35" s="862"/>
      <c r="E35" s="862"/>
      <c r="F35" s="862"/>
      <c r="G35" s="862"/>
      <c r="H35" s="862"/>
      <c r="I35" s="862"/>
      <c r="J35" s="305"/>
      <c r="K35" s="322"/>
      <c r="L35" s="323"/>
      <c r="M35" s="324"/>
      <c r="N35" s="322"/>
      <c r="O35" s="323"/>
      <c r="P35" s="324"/>
      <c r="Q35" s="322"/>
      <c r="R35" s="323"/>
      <c r="S35" s="324"/>
      <c r="T35" s="322"/>
      <c r="U35" s="323"/>
      <c r="V35" s="324"/>
      <c r="W35" s="322"/>
      <c r="X35" s="323"/>
      <c r="Y35" s="324"/>
      <c r="Z35" s="322"/>
      <c r="AA35" s="323"/>
      <c r="AB35" s="324"/>
      <c r="AC35" s="322"/>
      <c r="AD35" s="323"/>
      <c r="AE35" s="324"/>
      <c r="AF35" s="322"/>
      <c r="AG35" s="323"/>
      <c r="AH35" s="324"/>
      <c r="AI35" s="322"/>
      <c r="AJ35" s="323"/>
      <c r="AK35" s="324"/>
      <c r="AL35" s="322"/>
      <c r="AM35" s="323"/>
      <c r="AN35" s="324"/>
      <c r="AO35" s="322"/>
      <c r="AP35" s="323"/>
      <c r="AQ35" s="324"/>
      <c r="AR35" s="416"/>
      <c r="AS35" s="417"/>
      <c r="AT35" s="418"/>
      <c r="AU35" s="847">
        <v>20</v>
      </c>
      <c r="AV35" s="850"/>
      <c r="AW35" s="841"/>
      <c r="AX35" s="842"/>
      <c r="AY35" s="842"/>
      <c r="AZ35" s="843"/>
    </row>
    <row r="36" spans="2:52" s="137" customFormat="1" ht="8.25" customHeight="1">
      <c r="B36" s="316"/>
      <c r="C36" s="862"/>
      <c r="D36" s="862"/>
      <c r="E36" s="862"/>
      <c r="F36" s="862"/>
      <c r="G36" s="862"/>
      <c r="H36" s="862"/>
      <c r="I36" s="862"/>
      <c r="J36" s="305"/>
      <c r="K36" s="319"/>
      <c r="L36" s="320"/>
      <c r="M36" s="321"/>
      <c r="N36" s="319"/>
      <c r="O36" s="320"/>
      <c r="P36" s="321"/>
      <c r="Q36" s="319"/>
      <c r="R36" s="320"/>
      <c r="S36" s="321"/>
      <c r="T36" s="319"/>
      <c r="U36" s="320"/>
      <c r="V36" s="321"/>
      <c r="W36" s="319"/>
      <c r="X36" s="320"/>
      <c r="Y36" s="321"/>
      <c r="Z36" s="319"/>
      <c r="AA36" s="320"/>
      <c r="AB36" s="321"/>
      <c r="AC36" s="319"/>
      <c r="AD36" s="320"/>
      <c r="AE36" s="321"/>
      <c r="AF36" s="319"/>
      <c r="AG36" s="320"/>
      <c r="AH36" s="321"/>
      <c r="AI36" s="319"/>
      <c r="AJ36" s="320"/>
      <c r="AK36" s="321"/>
      <c r="AL36" s="319"/>
      <c r="AM36" s="320"/>
      <c r="AN36" s="321"/>
      <c r="AO36" s="319"/>
      <c r="AP36" s="320"/>
      <c r="AQ36" s="321"/>
      <c r="AR36" s="410"/>
      <c r="AS36" s="411"/>
      <c r="AT36" s="412"/>
      <c r="AU36" s="847"/>
      <c r="AV36" s="850"/>
      <c r="AW36" s="841"/>
      <c r="AX36" s="842"/>
      <c r="AY36" s="842"/>
      <c r="AZ36" s="843"/>
    </row>
    <row r="37" spans="2:52" s="137" customFormat="1" ht="8.25" customHeight="1">
      <c r="B37" s="316"/>
      <c r="C37" s="862"/>
      <c r="D37" s="862"/>
      <c r="E37" s="862"/>
      <c r="F37" s="862"/>
      <c r="G37" s="862"/>
      <c r="H37" s="862"/>
      <c r="I37" s="862"/>
      <c r="J37" s="305"/>
      <c r="K37" s="322"/>
      <c r="L37" s="323"/>
      <c r="M37" s="324"/>
      <c r="N37" s="322"/>
      <c r="O37" s="323"/>
      <c r="P37" s="324"/>
      <c r="Q37" s="322"/>
      <c r="R37" s="323"/>
      <c r="S37" s="324"/>
      <c r="T37" s="322"/>
      <c r="U37" s="323"/>
      <c r="V37" s="324"/>
      <c r="W37" s="322"/>
      <c r="X37" s="323"/>
      <c r="Y37" s="324"/>
      <c r="Z37" s="322"/>
      <c r="AA37" s="323"/>
      <c r="AB37" s="324"/>
      <c r="AC37" s="322"/>
      <c r="AD37" s="323"/>
      <c r="AE37" s="324"/>
      <c r="AF37" s="322"/>
      <c r="AG37" s="323"/>
      <c r="AH37" s="324"/>
      <c r="AI37" s="322"/>
      <c r="AJ37" s="323"/>
      <c r="AK37" s="324"/>
      <c r="AL37" s="322"/>
      <c r="AM37" s="323"/>
      <c r="AN37" s="324"/>
      <c r="AO37" s="322"/>
      <c r="AP37" s="323"/>
      <c r="AQ37" s="324"/>
      <c r="AR37" s="416"/>
      <c r="AS37" s="417"/>
      <c r="AT37" s="418"/>
      <c r="AU37" s="847">
        <v>10</v>
      </c>
      <c r="AV37" s="850"/>
      <c r="AW37" s="841"/>
      <c r="AX37" s="842"/>
      <c r="AY37" s="842"/>
      <c r="AZ37" s="843"/>
    </row>
    <row r="38" spans="2:52" s="137" customFormat="1" ht="8.25" customHeight="1">
      <c r="B38" s="316"/>
      <c r="C38" s="303"/>
      <c r="D38" s="303"/>
      <c r="E38" s="303"/>
      <c r="F38" s="303"/>
      <c r="G38" s="303"/>
      <c r="H38" s="303"/>
      <c r="I38" s="303"/>
      <c r="J38" s="305"/>
      <c r="K38" s="319"/>
      <c r="L38" s="320"/>
      <c r="M38" s="321"/>
      <c r="N38" s="319"/>
      <c r="O38" s="320"/>
      <c r="P38" s="321"/>
      <c r="Q38" s="319"/>
      <c r="R38" s="320"/>
      <c r="S38" s="321"/>
      <c r="T38" s="319"/>
      <c r="U38" s="320"/>
      <c r="V38" s="321"/>
      <c r="W38" s="319"/>
      <c r="X38" s="320"/>
      <c r="Y38" s="321"/>
      <c r="Z38" s="319"/>
      <c r="AA38" s="320"/>
      <c r="AB38" s="321"/>
      <c r="AC38" s="319"/>
      <c r="AD38" s="320"/>
      <c r="AE38" s="321"/>
      <c r="AF38" s="319"/>
      <c r="AG38" s="320"/>
      <c r="AH38" s="321"/>
      <c r="AI38" s="319"/>
      <c r="AJ38" s="320"/>
      <c r="AK38" s="321"/>
      <c r="AL38" s="319"/>
      <c r="AM38" s="320"/>
      <c r="AN38" s="321"/>
      <c r="AO38" s="319"/>
      <c r="AP38" s="320"/>
      <c r="AQ38" s="321"/>
      <c r="AR38" s="413"/>
      <c r="AS38" s="414"/>
      <c r="AT38" s="415"/>
      <c r="AU38" s="847"/>
      <c r="AV38" s="850"/>
      <c r="AW38" s="841"/>
      <c r="AX38" s="842"/>
      <c r="AY38" s="842"/>
      <c r="AZ38" s="843"/>
    </row>
    <row r="39" spans="2:52" s="137" customFormat="1" ht="8.25" customHeight="1">
      <c r="B39" s="325"/>
      <c r="C39" s="310"/>
      <c r="D39" s="310"/>
      <c r="E39" s="310"/>
      <c r="F39" s="310"/>
      <c r="G39" s="310"/>
      <c r="H39" s="310"/>
      <c r="I39" s="310"/>
      <c r="J39" s="311"/>
      <c r="K39" s="322"/>
      <c r="L39" s="323"/>
      <c r="M39" s="324"/>
      <c r="N39" s="322"/>
      <c r="O39" s="323"/>
      <c r="P39" s="324"/>
      <c r="Q39" s="322"/>
      <c r="R39" s="323"/>
      <c r="S39" s="324"/>
      <c r="T39" s="322"/>
      <c r="U39" s="323"/>
      <c r="V39" s="324"/>
      <c r="W39" s="322"/>
      <c r="X39" s="323"/>
      <c r="Y39" s="324"/>
      <c r="Z39" s="322"/>
      <c r="AA39" s="323"/>
      <c r="AB39" s="324"/>
      <c r="AC39" s="322"/>
      <c r="AD39" s="323"/>
      <c r="AE39" s="324"/>
      <c r="AF39" s="322"/>
      <c r="AG39" s="323"/>
      <c r="AH39" s="324"/>
      <c r="AI39" s="322"/>
      <c r="AJ39" s="323"/>
      <c r="AK39" s="324"/>
      <c r="AL39" s="322"/>
      <c r="AM39" s="323"/>
      <c r="AN39" s="324"/>
      <c r="AO39" s="322"/>
      <c r="AP39" s="323"/>
      <c r="AQ39" s="324"/>
      <c r="AR39" s="322"/>
      <c r="AS39" s="323"/>
      <c r="AT39" s="324"/>
      <c r="AU39" s="308"/>
      <c r="AV39" s="326"/>
      <c r="AW39" s="844"/>
      <c r="AX39" s="845"/>
      <c r="AY39" s="845"/>
      <c r="AZ39" s="846"/>
    </row>
    <row r="40" spans="2:52" s="137" customFormat="1" ht="8.25" customHeight="1">
      <c r="B40" s="316"/>
      <c r="C40" s="303"/>
      <c r="D40" s="303"/>
      <c r="E40" s="303"/>
      <c r="F40" s="303"/>
      <c r="G40" s="303"/>
      <c r="H40" s="303"/>
      <c r="I40" s="303"/>
      <c r="J40" s="305"/>
      <c r="K40" s="319"/>
      <c r="L40" s="320"/>
      <c r="M40" s="321"/>
      <c r="N40" s="319"/>
      <c r="O40" s="320"/>
      <c r="P40" s="321"/>
      <c r="Q40" s="319"/>
      <c r="R40" s="320"/>
      <c r="S40" s="321"/>
      <c r="T40" s="319"/>
      <c r="U40" s="320"/>
      <c r="V40" s="321"/>
      <c r="W40" s="319"/>
      <c r="X40" s="320"/>
      <c r="Y40" s="321"/>
      <c r="Z40" s="319"/>
      <c r="AA40" s="320"/>
      <c r="AB40" s="321"/>
      <c r="AC40" s="319"/>
      <c r="AD40" s="320"/>
      <c r="AE40" s="321"/>
      <c r="AF40" s="319"/>
      <c r="AG40" s="320"/>
      <c r="AH40" s="321"/>
      <c r="AI40" s="319"/>
      <c r="AJ40" s="320"/>
      <c r="AK40" s="321"/>
      <c r="AL40" s="319"/>
      <c r="AM40" s="320"/>
      <c r="AN40" s="321"/>
      <c r="AO40" s="319"/>
      <c r="AP40" s="320"/>
      <c r="AQ40" s="321"/>
      <c r="AR40" s="319"/>
      <c r="AS40" s="320"/>
      <c r="AT40" s="321"/>
      <c r="AU40" s="860"/>
      <c r="AV40" s="861"/>
      <c r="AW40" s="838"/>
      <c r="AX40" s="839"/>
      <c r="AY40" s="839"/>
      <c r="AZ40" s="840"/>
    </row>
    <row r="41" spans="2:52" s="137" customFormat="1" ht="8.25" customHeight="1">
      <c r="B41" s="316"/>
      <c r="C41" s="303"/>
      <c r="D41" s="303"/>
      <c r="E41" s="303"/>
      <c r="F41" s="303"/>
      <c r="G41" s="303"/>
      <c r="H41" s="303"/>
      <c r="I41" s="303"/>
      <c r="J41" s="305"/>
      <c r="K41" s="322"/>
      <c r="L41" s="323"/>
      <c r="M41" s="324"/>
      <c r="N41" s="322"/>
      <c r="O41" s="323"/>
      <c r="P41" s="324"/>
      <c r="Q41" s="322"/>
      <c r="R41" s="323"/>
      <c r="S41" s="324"/>
      <c r="T41" s="322"/>
      <c r="U41" s="323"/>
      <c r="V41" s="324"/>
      <c r="W41" s="322"/>
      <c r="X41" s="323"/>
      <c r="Y41" s="324"/>
      <c r="Z41" s="322"/>
      <c r="AA41" s="323"/>
      <c r="AB41" s="324"/>
      <c r="AC41" s="322"/>
      <c r="AD41" s="323"/>
      <c r="AE41" s="324"/>
      <c r="AF41" s="322"/>
      <c r="AG41" s="323"/>
      <c r="AH41" s="324"/>
      <c r="AI41" s="322"/>
      <c r="AJ41" s="323"/>
      <c r="AK41" s="324"/>
      <c r="AL41" s="322"/>
      <c r="AM41" s="323"/>
      <c r="AN41" s="324"/>
      <c r="AO41" s="322"/>
      <c r="AP41" s="323"/>
      <c r="AQ41" s="324"/>
      <c r="AR41" s="410"/>
      <c r="AS41" s="411"/>
      <c r="AT41" s="412"/>
      <c r="AU41" s="847">
        <v>90</v>
      </c>
      <c r="AV41" s="850"/>
      <c r="AW41" s="841"/>
      <c r="AX41" s="842"/>
      <c r="AY41" s="842"/>
      <c r="AZ41" s="843"/>
    </row>
    <row r="42" spans="2:52" s="137" customFormat="1" ht="8.25" customHeight="1">
      <c r="B42" s="316"/>
      <c r="C42" s="862"/>
      <c r="D42" s="862"/>
      <c r="E42" s="862"/>
      <c r="F42" s="862"/>
      <c r="G42" s="862"/>
      <c r="H42" s="862"/>
      <c r="I42" s="862"/>
      <c r="J42" s="305"/>
      <c r="K42" s="319"/>
      <c r="L42" s="320"/>
      <c r="M42" s="321"/>
      <c r="N42" s="319"/>
      <c r="O42" s="320"/>
      <c r="P42" s="321"/>
      <c r="Q42" s="319"/>
      <c r="R42" s="320"/>
      <c r="S42" s="321"/>
      <c r="T42" s="319"/>
      <c r="U42" s="320"/>
      <c r="V42" s="321"/>
      <c r="W42" s="319"/>
      <c r="X42" s="320"/>
      <c r="Y42" s="321"/>
      <c r="Z42" s="319"/>
      <c r="AA42" s="320"/>
      <c r="AB42" s="321"/>
      <c r="AC42" s="319"/>
      <c r="AD42" s="320"/>
      <c r="AE42" s="321"/>
      <c r="AF42" s="319"/>
      <c r="AG42" s="320"/>
      <c r="AH42" s="321"/>
      <c r="AI42" s="319"/>
      <c r="AJ42" s="320"/>
      <c r="AK42" s="321"/>
      <c r="AL42" s="319"/>
      <c r="AM42" s="320"/>
      <c r="AN42" s="321"/>
      <c r="AO42" s="319"/>
      <c r="AP42" s="320"/>
      <c r="AQ42" s="321"/>
      <c r="AR42" s="413"/>
      <c r="AS42" s="414"/>
      <c r="AT42" s="415"/>
      <c r="AU42" s="847"/>
      <c r="AV42" s="850"/>
      <c r="AW42" s="841"/>
      <c r="AX42" s="842"/>
      <c r="AY42" s="842"/>
      <c r="AZ42" s="843"/>
    </row>
    <row r="43" spans="2:52" s="137" customFormat="1" ht="8.25" customHeight="1">
      <c r="B43" s="316"/>
      <c r="C43" s="862"/>
      <c r="D43" s="862"/>
      <c r="E43" s="862"/>
      <c r="F43" s="862"/>
      <c r="G43" s="862"/>
      <c r="H43" s="862"/>
      <c r="I43" s="862"/>
      <c r="J43" s="305"/>
      <c r="K43" s="322"/>
      <c r="L43" s="323"/>
      <c r="M43" s="324"/>
      <c r="N43" s="322"/>
      <c r="O43" s="323"/>
      <c r="P43" s="324"/>
      <c r="Q43" s="322"/>
      <c r="R43" s="323"/>
      <c r="S43" s="324"/>
      <c r="T43" s="322"/>
      <c r="U43" s="323"/>
      <c r="V43" s="324"/>
      <c r="W43" s="322"/>
      <c r="X43" s="323"/>
      <c r="Y43" s="324"/>
      <c r="Z43" s="322"/>
      <c r="AA43" s="323"/>
      <c r="AB43" s="324"/>
      <c r="AC43" s="322"/>
      <c r="AD43" s="323"/>
      <c r="AE43" s="324"/>
      <c r="AF43" s="322"/>
      <c r="AG43" s="323"/>
      <c r="AH43" s="324"/>
      <c r="AI43" s="322"/>
      <c r="AJ43" s="323"/>
      <c r="AK43" s="324"/>
      <c r="AL43" s="322"/>
      <c r="AM43" s="323"/>
      <c r="AN43" s="324"/>
      <c r="AO43" s="322"/>
      <c r="AP43" s="323"/>
      <c r="AQ43" s="324"/>
      <c r="AR43" s="416"/>
      <c r="AS43" s="417"/>
      <c r="AT43" s="418"/>
      <c r="AU43" s="847">
        <v>80</v>
      </c>
      <c r="AV43" s="850"/>
      <c r="AW43" s="841"/>
      <c r="AX43" s="842"/>
      <c r="AY43" s="842"/>
      <c r="AZ43" s="843"/>
    </row>
    <row r="44" spans="2:52" s="137" customFormat="1" ht="8.25" customHeight="1">
      <c r="B44" s="316"/>
      <c r="C44" s="862"/>
      <c r="D44" s="862"/>
      <c r="E44" s="862"/>
      <c r="F44" s="862"/>
      <c r="G44" s="862"/>
      <c r="H44" s="862"/>
      <c r="I44" s="862"/>
      <c r="J44" s="305"/>
      <c r="K44" s="319"/>
      <c r="L44" s="320"/>
      <c r="M44" s="321"/>
      <c r="N44" s="319"/>
      <c r="O44" s="320"/>
      <c r="P44" s="321"/>
      <c r="Q44" s="319"/>
      <c r="R44" s="320"/>
      <c r="S44" s="321"/>
      <c r="T44" s="319"/>
      <c r="U44" s="320"/>
      <c r="V44" s="321"/>
      <c r="W44" s="319"/>
      <c r="X44" s="320"/>
      <c r="Y44" s="321"/>
      <c r="Z44" s="319"/>
      <c r="AA44" s="320"/>
      <c r="AB44" s="321"/>
      <c r="AC44" s="319"/>
      <c r="AD44" s="320"/>
      <c r="AE44" s="321"/>
      <c r="AF44" s="319"/>
      <c r="AG44" s="320"/>
      <c r="AH44" s="321"/>
      <c r="AI44" s="319"/>
      <c r="AJ44" s="320"/>
      <c r="AK44" s="321"/>
      <c r="AL44" s="319"/>
      <c r="AM44" s="320"/>
      <c r="AN44" s="321"/>
      <c r="AO44" s="319"/>
      <c r="AP44" s="320"/>
      <c r="AQ44" s="321"/>
      <c r="AR44" s="410"/>
      <c r="AS44" s="411"/>
      <c r="AT44" s="412"/>
      <c r="AU44" s="847"/>
      <c r="AV44" s="850"/>
      <c r="AW44" s="841"/>
      <c r="AX44" s="842"/>
      <c r="AY44" s="842"/>
      <c r="AZ44" s="843"/>
    </row>
    <row r="45" spans="2:52" s="137" customFormat="1" ht="8.25" customHeight="1">
      <c r="B45" s="316"/>
      <c r="C45" s="862"/>
      <c r="D45" s="862"/>
      <c r="E45" s="862"/>
      <c r="F45" s="862"/>
      <c r="G45" s="862"/>
      <c r="H45" s="862"/>
      <c r="I45" s="862"/>
      <c r="J45" s="305"/>
      <c r="K45" s="322"/>
      <c r="L45" s="323"/>
      <c r="M45" s="324"/>
      <c r="N45" s="322"/>
      <c r="O45" s="323"/>
      <c r="P45" s="324"/>
      <c r="Q45" s="322"/>
      <c r="R45" s="323"/>
      <c r="S45" s="324"/>
      <c r="T45" s="322"/>
      <c r="U45" s="323"/>
      <c r="V45" s="324"/>
      <c r="W45" s="322"/>
      <c r="X45" s="323"/>
      <c r="Y45" s="324"/>
      <c r="Z45" s="322"/>
      <c r="AA45" s="323"/>
      <c r="AB45" s="324"/>
      <c r="AC45" s="322"/>
      <c r="AD45" s="323"/>
      <c r="AE45" s="324"/>
      <c r="AF45" s="322"/>
      <c r="AG45" s="323"/>
      <c r="AH45" s="324"/>
      <c r="AI45" s="322"/>
      <c r="AJ45" s="323"/>
      <c r="AK45" s="324"/>
      <c r="AL45" s="322"/>
      <c r="AM45" s="323"/>
      <c r="AN45" s="324"/>
      <c r="AO45" s="322"/>
      <c r="AP45" s="323"/>
      <c r="AQ45" s="324"/>
      <c r="AR45" s="410"/>
      <c r="AS45" s="411"/>
      <c r="AT45" s="412"/>
      <c r="AU45" s="847">
        <v>70</v>
      </c>
      <c r="AV45" s="850"/>
      <c r="AW45" s="841"/>
      <c r="AX45" s="842"/>
      <c r="AY45" s="842"/>
      <c r="AZ45" s="843"/>
    </row>
    <row r="46" spans="2:52" s="137" customFormat="1" ht="8.25" customHeight="1">
      <c r="B46" s="316"/>
      <c r="C46" s="862"/>
      <c r="D46" s="862"/>
      <c r="E46" s="862"/>
      <c r="F46" s="862"/>
      <c r="G46" s="862"/>
      <c r="H46" s="862"/>
      <c r="I46" s="862"/>
      <c r="J46" s="305"/>
      <c r="K46" s="319"/>
      <c r="L46" s="320"/>
      <c r="M46" s="321"/>
      <c r="N46" s="319"/>
      <c r="O46" s="320"/>
      <c r="P46" s="321"/>
      <c r="Q46" s="319"/>
      <c r="R46" s="320"/>
      <c r="S46" s="321"/>
      <c r="T46" s="319"/>
      <c r="U46" s="320"/>
      <c r="V46" s="321"/>
      <c r="W46" s="319"/>
      <c r="X46" s="320"/>
      <c r="Y46" s="321"/>
      <c r="Z46" s="319"/>
      <c r="AA46" s="320"/>
      <c r="AB46" s="321"/>
      <c r="AC46" s="319"/>
      <c r="AD46" s="320"/>
      <c r="AE46" s="321"/>
      <c r="AF46" s="319"/>
      <c r="AG46" s="320"/>
      <c r="AH46" s="321"/>
      <c r="AI46" s="319"/>
      <c r="AJ46" s="320"/>
      <c r="AK46" s="321"/>
      <c r="AL46" s="319"/>
      <c r="AM46" s="320"/>
      <c r="AN46" s="321"/>
      <c r="AO46" s="319"/>
      <c r="AP46" s="320"/>
      <c r="AQ46" s="321"/>
      <c r="AR46" s="413"/>
      <c r="AS46" s="414"/>
      <c r="AT46" s="415"/>
      <c r="AU46" s="847"/>
      <c r="AV46" s="850"/>
      <c r="AW46" s="841"/>
      <c r="AX46" s="842"/>
      <c r="AY46" s="842"/>
      <c r="AZ46" s="843"/>
    </row>
    <row r="47" spans="2:52" s="137" customFormat="1" ht="8.25" customHeight="1">
      <c r="B47" s="316"/>
      <c r="C47" s="862"/>
      <c r="D47" s="862"/>
      <c r="E47" s="862"/>
      <c r="F47" s="862"/>
      <c r="G47" s="862"/>
      <c r="H47" s="862"/>
      <c r="I47" s="862"/>
      <c r="J47" s="305"/>
      <c r="K47" s="322"/>
      <c r="L47" s="323"/>
      <c r="M47" s="324"/>
      <c r="N47" s="322"/>
      <c r="O47" s="323"/>
      <c r="P47" s="324"/>
      <c r="Q47" s="322"/>
      <c r="R47" s="323"/>
      <c r="S47" s="324"/>
      <c r="T47" s="322"/>
      <c r="U47" s="323"/>
      <c r="V47" s="324"/>
      <c r="W47" s="322"/>
      <c r="X47" s="323"/>
      <c r="Y47" s="324"/>
      <c r="Z47" s="322"/>
      <c r="AA47" s="323"/>
      <c r="AB47" s="324"/>
      <c r="AC47" s="322"/>
      <c r="AD47" s="323"/>
      <c r="AE47" s="324"/>
      <c r="AF47" s="322"/>
      <c r="AG47" s="323"/>
      <c r="AH47" s="324"/>
      <c r="AI47" s="322"/>
      <c r="AJ47" s="323"/>
      <c r="AK47" s="324"/>
      <c r="AL47" s="322"/>
      <c r="AM47" s="323"/>
      <c r="AN47" s="324"/>
      <c r="AO47" s="322"/>
      <c r="AP47" s="323"/>
      <c r="AQ47" s="324"/>
      <c r="AR47" s="416"/>
      <c r="AS47" s="417"/>
      <c r="AT47" s="418"/>
      <c r="AU47" s="847">
        <v>60</v>
      </c>
      <c r="AV47" s="850"/>
      <c r="AW47" s="841"/>
      <c r="AX47" s="842"/>
      <c r="AY47" s="842"/>
      <c r="AZ47" s="843"/>
    </row>
    <row r="48" spans="2:52" s="137" customFormat="1" ht="8.25" customHeight="1">
      <c r="B48" s="316"/>
      <c r="C48" s="862"/>
      <c r="D48" s="862"/>
      <c r="E48" s="862"/>
      <c r="F48" s="862"/>
      <c r="G48" s="862"/>
      <c r="H48" s="862"/>
      <c r="I48" s="862"/>
      <c r="J48" s="305"/>
      <c r="K48" s="319"/>
      <c r="L48" s="320"/>
      <c r="M48" s="321"/>
      <c r="N48" s="319"/>
      <c r="O48" s="320"/>
      <c r="P48" s="321"/>
      <c r="Q48" s="319"/>
      <c r="R48" s="320"/>
      <c r="S48" s="321"/>
      <c r="T48" s="319"/>
      <c r="U48" s="320"/>
      <c r="V48" s="321"/>
      <c r="W48" s="319"/>
      <c r="X48" s="320"/>
      <c r="Y48" s="321"/>
      <c r="Z48" s="319"/>
      <c r="AA48" s="320"/>
      <c r="AB48" s="321"/>
      <c r="AC48" s="319"/>
      <c r="AD48" s="320"/>
      <c r="AE48" s="321"/>
      <c r="AF48" s="319"/>
      <c r="AG48" s="320"/>
      <c r="AH48" s="321"/>
      <c r="AI48" s="319"/>
      <c r="AJ48" s="320"/>
      <c r="AK48" s="321"/>
      <c r="AL48" s="319"/>
      <c r="AM48" s="320"/>
      <c r="AN48" s="321"/>
      <c r="AO48" s="319"/>
      <c r="AP48" s="320"/>
      <c r="AQ48" s="321"/>
      <c r="AR48" s="410"/>
      <c r="AS48" s="411"/>
      <c r="AT48" s="412"/>
      <c r="AU48" s="847"/>
      <c r="AV48" s="850"/>
      <c r="AW48" s="841"/>
      <c r="AX48" s="842"/>
      <c r="AY48" s="842"/>
      <c r="AZ48" s="843"/>
    </row>
    <row r="49" spans="2:52" s="137" customFormat="1" ht="8.25" customHeight="1">
      <c r="B49" s="316"/>
      <c r="C49" s="862"/>
      <c r="D49" s="862"/>
      <c r="E49" s="862"/>
      <c r="F49" s="862"/>
      <c r="G49" s="862"/>
      <c r="H49" s="862"/>
      <c r="I49" s="862"/>
      <c r="J49" s="305"/>
      <c r="K49" s="322"/>
      <c r="L49" s="323"/>
      <c r="M49" s="324"/>
      <c r="N49" s="322"/>
      <c r="O49" s="323"/>
      <c r="P49" s="324"/>
      <c r="Q49" s="322"/>
      <c r="R49" s="323"/>
      <c r="S49" s="324"/>
      <c r="T49" s="322"/>
      <c r="U49" s="323"/>
      <c r="V49" s="324"/>
      <c r="W49" s="322"/>
      <c r="X49" s="323"/>
      <c r="Y49" s="324"/>
      <c r="Z49" s="322"/>
      <c r="AA49" s="323"/>
      <c r="AB49" s="324"/>
      <c r="AC49" s="322"/>
      <c r="AD49" s="323"/>
      <c r="AE49" s="324"/>
      <c r="AF49" s="322"/>
      <c r="AG49" s="323"/>
      <c r="AH49" s="324"/>
      <c r="AI49" s="322"/>
      <c r="AJ49" s="323"/>
      <c r="AK49" s="324"/>
      <c r="AL49" s="322"/>
      <c r="AM49" s="323"/>
      <c r="AN49" s="324"/>
      <c r="AO49" s="322"/>
      <c r="AP49" s="323"/>
      <c r="AQ49" s="324"/>
      <c r="AR49" s="410"/>
      <c r="AS49" s="411"/>
      <c r="AT49" s="412"/>
      <c r="AU49" s="847">
        <v>50</v>
      </c>
      <c r="AV49" s="850"/>
      <c r="AW49" s="841"/>
      <c r="AX49" s="842"/>
      <c r="AY49" s="842"/>
      <c r="AZ49" s="843"/>
    </row>
    <row r="50" spans="2:52" s="137" customFormat="1" ht="8.25" customHeight="1">
      <c r="B50" s="316"/>
      <c r="C50" s="862"/>
      <c r="D50" s="862"/>
      <c r="E50" s="862"/>
      <c r="F50" s="862"/>
      <c r="G50" s="862"/>
      <c r="H50" s="862"/>
      <c r="I50" s="862"/>
      <c r="J50" s="305"/>
      <c r="K50" s="319"/>
      <c r="L50" s="320"/>
      <c r="M50" s="321"/>
      <c r="N50" s="319"/>
      <c r="O50" s="320"/>
      <c r="P50" s="321"/>
      <c r="Q50" s="319"/>
      <c r="R50" s="320"/>
      <c r="S50" s="321"/>
      <c r="T50" s="319"/>
      <c r="U50" s="320"/>
      <c r="V50" s="321"/>
      <c r="W50" s="319"/>
      <c r="X50" s="320"/>
      <c r="Y50" s="321"/>
      <c r="Z50" s="319"/>
      <c r="AA50" s="320"/>
      <c r="AB50" s="321"/>
      <c r="AC50" s="319"/>
      <c r="AD50" s="320"/>
      <c r="AE50" s="321"/>
      <c r="AF50" s="319"/>
      <c r="AG50" s="320"/>
      <c r="AH50" s="321"/>
      <c r="AI50" s="319"/>
      <c r="AJ50" s="320"/>
      <c r="AK50" s="321"/>
      <c r="AL50" s="319"/>
      <c r="AM50" s="320"/>
      <c r="AN50" s="321"/>
      <c r="AO50" s="319"/>
      <c r="AP50" s="320"/>
      <c r="AQ50" s="321"/>
      <c r="AR50" s="413"/>
      <c r="AS50" s="414"/>
      <c r="AT50" s="415"/>
      <c r="AU50" s="847"/>
      <c r="AV50" s="850"/>
      <c r="AW50" s="841"/>
      <c r="AX50" s="842"/>
      <c r="AY50" s="842"/>
      <c r="AZ50" s="843"/>
    </row>
    <row r="51" spans="2:52" s="137" customFormat="1" ht="8.25" customHeight="1">
      <c r="B51" s="316"/>
      <c r="C51" s="862"/>
      <c r="D51" s="862"/>
      <c r="E51" s="862"/>
      <c r="F51" s="862"/>
      <c r="G51" s="862"/>
      <c r="H51" s="862"/>
      <c r="I51" s="862"/>
      <c r="J51" s="305"/>
      <c r="K51" s="322"/>
      <c r="L51" s="323"/>
      <c r="M51" s="324"/>
      <c r="N51" s="322"/>
      <c r="O51" s="323"/>
      <c r="P51" s="324"/>
      <c r="Q51" s="322"/>
      <c r="R51" s="323"/>
      <c r="S51" s="324"/>
      <c r="T51" s="322"/>
      <c r="U51" s="323"/>
      <c r="V51" s="324"/>
      <c r="W51" s="322"/>
      <c r="X51" s="323"/>
      <c r="Y51" s="324"/>
      <c r="Z51" s="322"/>
      <c r="AA51" s="323"/>
      <c r="AB51" s="324"/>
      <c r="AC51" s="322"/>
      <c r="AD51" s="323"/>
      <c r="AE51" s="324"/>
      <c r="AF51" s="322"/>
      <c r="AG51" s="323"/>
      <c r="AH51" s="324"/>
      <c r="AI51" s="322"/>
      <c r="AJ51" s="323"/>
      <c r="AK51" s="324"/>
      <c r="AL51" s="322"/>
      <c r="AM51" s="323"/>
      <c r="AN51" s="324"/>
      <c r="AO51" s="322"/>
      <c r="AP51" s="323"/>
      <c r="AQ51" s="324"/>
      <c r="AR51" s="416"/>
      <c r="AS51" s="417"/>
      <c r="AT51" s="418"/>
      <c r="AU51" s="847">
        <v>40</v>
      </c>
      <c r="AV51" s="850"/>
      <c r="AW51" s="841"/>
      <c r="AX51" s="842"/>
      <c r="AY51" s="842"/>
      <c r="AZ51" s="843"/>
    </row>
    <row r="52" spans="2:52" s="137" customFormat="1" ht="8.25" customHeight="1">
      <c r="B52" s="316"/>
      <c r="C52" s="862"/>
      <c r="D52" s="862"/>
      <c r="E52" s="862"/>
      <c r="F52" s="862"/>
      <c r="G52" s="862"/>
      <c r="H52" s="862"/>
      <c r="I52" s="862"/>
      <c r="J52" s="305"/>
      <c r="K52" s="319"/>
      <c r="L52" s="320"/>
      <c r="M52" s="321"/>
      <c r="N52" s="319"/>
      <c r="O52" s="320"/>
      <c r="P52" s="321"/>
      <c r="Q52" s="319"/>
      <c r="R52" s="320"/>
      <c r="S52" s="321"/>
      <c r="T52" s="319"/>
      <c r="U52" s="320"/>
      <c r="V52" s="321"/>
      <c r="W52" s="319"/>
      <c r="X52" s="320"/>
      <c r="Y52" s="321"/>
      <c r="Z52" s="319"/>
      <c r="AA52" s="320"/>
      <c r="AB52" s="321"/>
      <c r="AC52" s="319"/>
      <c r="AD52" s="320"/>
      <c r="AE52" s="321"/>
      <c r="AF52" s="319"/>
      <c r="AG52" s="320"/>
      <c r="AH52" s="321"/>
      <c r="AI52" s="319"/>
      <c r="AJ52" s="320"/>
      <c r="AK52" s="321"/>
      <c r="AL52" s="319"/>
      <c r="AM52" s="320"/>
      <c r="AN52" s="321"/>
      <c r="AO52" s="319"/>
      <c r="AP52" s="320"/>
      <c r="AQ52" s="321"/>
      <c r="AR52" s="410"/>
      <c r="AS52" s="411"/>
      <c r="AT52" s="412"/>
      <c r="AU52" s="847"/>
      <c r="AV52" s="850"/>
      <c r="AW52" s="841"/>
      <c r="AX52" s="842"/>
      <c r="AY52" s="842"/>
      <c r="AZ52" s="843"/>
    </row>
    <row r="53" spans="2:52" s="137" customFormat="1" ht="8.25" customHeight="1">
      <c r="B53" s="316"/>
      <c r="C53" s="862"/>
      <c r="D53" s="862"/>
      <c r="E53" s="862"/>
      <c r="F53" s="862"/>
      <c r="G53" s="862"/>
      <c r="H53" s="862"/>
      <c r="I53" s="862"/>
      <c r="J53" s="305"/>
      <c r="K53" s="322"/>
      <c r="L53" s="323"/>
      <c r="M53" s="324"/>
      <c r="N53" s="322"/>
      <c r="O53" s="323"/>
      <c r="P53" s="324"/>
      <c r="Q53" s="322"/>
      <c r="R53" s="323"/>
      <c r="S53" s="324"/>
      <c r="T53" s="322"/>
      <c r="U53" s="323"/>
      <c r="V53" s="324"/>
      <c r="W53" s="322"/>
      <c r="X53" s="323"/>
      <c r="Y53" s="324"/>
      <c r="Z53" s="322"/>
      <c r="AA53" s="323"/>
      <c r="AB53" s="324"/>
      <c r="AC53" s="322"/>
      <c r="AD53" s="323"/>
      <c r="AE53" s="324"/>
      <c r="AF53" s="322"/>
      <c r="AG53" s="323"/>
      <c r="AH53" s="324"/>
      <c r="AI53" s="322"/>
      <c r="AJ53" s="323"/>
      <c r="AK53" s="324"/>
      <c r="AL53" s="322"/>
      <c r="AM53" s="323"/>
      <c r="AN53" s="324"/>
      <c r="AO53" s="322"/>
      <c r="AP53" s="323"/>
      <c r="AQ53" s="324"/>
      <c r="AR53" s="410"/>
      <c r="AS53" s="411"/>
      <c r="AT53" s="412"/>
      <c r="AU53" s="847">
        <v>30</v>
      </c>
      <c r="AV53" s="850"/>
      <c r="AW53" s="841"/>
      <c r="AX53" s="842"/>
      <c r="AY53" s="842"/>
      <c r="AZ53" s="843"/>
    </row>
    <row r="54" spans="2:52" s="137" customFormat="1" ht="8.25" customHeight="1">
      <c r="B54" s="316"/>
      <c r="C54" s="862"/>
      <c r="D54" s="862"/>
      <c r="E54" s="862"/>
      <c r="F54" s="862"/>
      <c r="G54" s="862"/>
      <c r="H54" s="862"/>
      <c r="I54" s="862"/>
      <c r="J54" s="305"/>
      <c r="K54" s="319"/>
      <c r="L54" s="320"/>
      <c r="M54" s="321"/>
      <c r="N54" s="319"/>
      <c r="O54" s="320"/>
      <c r="P54" s="321"/>
      <c r="Q54" s="319"/>
      <c r="R54" s="320"/>
      <c r="S54" s="321"/>
      <c r="T54" s="319"/>
      <c r="U54" s="320"/>
      <c r="V54" s="321"/>
      <c r="W54" s="319"/>
      <c r="X54" s="320"/>
      <c r="Y54" s="321"/>
      <c r="Z54" s="319"/>
      <c r="AA54" s="320"/>
      <c r="AB54" s="321"/>
      <c r="AC54" s="319"/>
      <c r="AD54" s="320"/>
      <c r="AE54" s="321"/>
      <c r="AF54" s="319"/>
      <c r="AG54" s="320"/>
      <c r="AH54" s="321"/>
      <c r="AI54" s="319"/>
      <c r="AJ54" s="320"/>
      <c r="AK54" s="321"/>
      <c r="AL54" s="319"/>
      <c r="AM54" s="320"/>
      <c r="AN54" s="321"/>
      <c r="AO54" s="319"/>
      <c r="AP54" s="320"/>
      <c r="AQ54" s="321"/>
      <c r="AR54" s="413"/>
      <c r="AS54" s="414"/>
      <c r="AT54" s="415"/>
      <c r="AU54" s="847"/>
      <c r="AV54" s="850"/>
      <c r="AW54" s="841"/>
      <c r="AX54" s="842"/>
      <c r="AY54" s="842"/>
      <c r="AZ54" s="843"/>
    </row>
    <row r="55" spans="2:52" s="137" customFormat="1" ht="8.25" customHeight="1">
      <c r="B55" s="316"/>
      <c r="C55" s="862"/>
      <c r="D55" s="862"/>
      <c r="E55" s="862"/>
      <c r="F55" s="862"/>
      <c r="G55" s="862"/>
      <c r="H55" s="862"/>
      <c r="I55" s="862"/>
      <c r="J55" s="305"/>
      <c r="K55" s="322"/>
      <c r="L55" s="323"/>
      <c r="M55" s="324"/>
      <c r="N55" s="322"/>
      <c r="O55" s="323"/>
      <c r="P55" s="324"/>
      <c r="Q55" s="322"/>
      <c r="R55" s="323"/>
      <c r="S55" s="324"/>
      <c r="T55" s="322"/>
      <c r="U55" s="323"/>
      <c r="V55" s="324"/>
      <c r="W55" s="322"/>
      <c r="X55" s="323"/>
      <c r="Y55" s="324"/>
      <c r="Z55" s="322"/>
      <c r="AA55" s="323"/>
      <c r="AB55" s="324"/>
      <c r="AC55" s="322"/>
      <c r="AD55" s="323"/>
      <c r="AE55" s="324"/>
      <c r="AF55" s="322"/>
      <c r="AG55" s="323"/>
      <c r="AH55" s="324"/>
      <c r="AI55" s="322"/>
      <c r="AJ55" s="323"/>
      <c r="AK55" s="324"/>
      <c r="AL55" s="322"/>
      <c r="AM55" s="323"/>
      <c r="AN55" s="324"/>
      <c r="AO55" s="322"/>
      <c r="AP55" s="323"/>
      <c r="AQ55" s="324"/>
      <c r="AR55" s="416"/>
      <c r="AS55" s="417"/>
      <c r="AT55" s="418"/>
      <c r="AU55" s="847">
        <v>20</v>
      </c>
      <c r="AV55" s="850"/>
      <c r="AW55" s="841"/>
      <c r="AX55" s="842"/>
      <c r="AY55" s="842"/>
      <c r="AZ55" s="843"/>
    </row>
    <row r="56" spans="2:52" s="137" customFormat="1" ht="8.25" customHeight="1">
      <c r="B56" s="316"/>
      <c r="C56" s="862"/>
      <c r="D56" s="862"/>
      <c r="E56" s="862"/>
      <c r="F56" s="862"/>
      <c r="G56" s="862"/>
      <c r="H56" s="862"/>
      <c r="I56" s="862"/>
      <c r="J56" s="305"/>
      <c r="K56" s="319"/>
      <c r="L56" s="320"/>
      <c r="M56" s="321"/>
      <c r="N56" s="319"/>
      <c r="O56" s="320"/>
      <c r="P56" s="321"/>
      <c r="Q56" s="319"/>
      <c r="R56" s="320"/>
      <c r="S56" s="321"/>
      <c r="T56" s="319"/>
      <c r="U56" s="320"/>
      <c r="V56" s="321"/>
      <c r="W56" s="319"/>
      <c r="X56" s="320"/>
      <c r="Y56" s="321"/>
      <c r="Z56" s="319"/>
      <c r="AA56" s="320"/>
      <c r="AB56" s="321"/>
      <c r="AC56" s="319"/>
      <c r="AD56" s="320"/>
      <c r="AE56" s="321"/>
      <c r="AF56" s="319"/>
      <c r="AG56" s="320"/>
      <c r="AH56" s="321"/>
      <c r="AI56" s="319"/>
      <c r="AJ56" s="320"/>
      <c r="AK56" s="321"/>
      <c r="AL56" s="319"/>
      <c r="AM56" s="320"/>
      <c r="AN56" s="321"/>
      <c r="AO56" s="319"/>
      <c r="AP56" s="320"/>
      <c r="AQ56" s="321"/>
      <c r="AR56" s="410"/>
      <c r="AS56" s="411"/>
      <c r="AT56" s="412"/>
      <c r="AU56" s="847"/>
      <c r="AV56" s="850"/>
      <c r="AW56" s="841"/>
      <c r="AX56" s="842"/>
      <c r="AY56" s="842"/>
      <c r="AZ56" s="843"/>
    </row>
    <row r="57" spans="2:52" s="137" customFormat="1" ht="8.25" customHeight="1">
      <c r="B57" s="316"/>
      <c r="C57" s="862"/>
      <c r="D57" s="862"/>
      <c r="E57" s="862"/>
      <c r="F57" s="862"/>
      <c r="G57" s="862"/>
      <c r="H57" s="862"/>
      <c r="I57" s="862"/>
      <c r="J57" s="305"/>
      <c r="K57" s="322"/>
      <c r="L57" s="323"/>
      <c r="M57" s="324"/>
      <c r="N57" s="322"/>
      <c r="O57" s="323"/>
      <c r="P57" s="324"/>
      <c r="Q57" s="322"/>
      <c r="R57" s="323"/>
      <c r="S57" s="324"/>
      <c r="T57" s="322"/>
      <c r="U57" s="323"/>
      <c r="V57" s="324"/>
      <c r="W57" s="322"/>
      <c r="X57" s="323"/>
      <c r="Y57" s="324"/>
      <c r="Z57" s="322"/>
      <c r="AA57" s="323"/>
      <c r="AB57" s="324"/>
      <c r="AC57" s="322"/>
      <c r="AD57" s="323"/>
      <c r="AE57" s="324"/>
      <c r="AF57" s="322"/>
      <c r="AG57" s="323"/>
      <c r="AH57" s="324"/>
      <c r="AI57" s="322"/>
      <c r="AJ57" s="323"/>
      <c r="AK57" s="324"/>
      <c r="AL57" s="322"/>
      <c r="AM57" s="323"/>
      <c r="AN57" s="324"/>
      <c r="AO57" s="322"/>
      <c r="AP57" s="323"/>
      <c r="AQ57" s="324"/>
      <c r="AR57" s="416"/>
      <c r="AS57" s="417"/>
      <c r="AT57" s="418"/>
      <c r="AU57" s="847">
        <v>10</v>
      </c>
      <c r="AV57" s="850"/>
      <c r="AW57" s="841"/>
      <c r="AX57" s="842"/>
      <c r="AY57" s="842"/>
      <c r="AZ57" s="843"/>
    </row>
    <row r="58" spans="2:52" s="137" customFormat="1" ht="8.25" customHeight="1">
      <c r="B58" s="316"/>
      <c r="C58" s="303"/>
      <c r="D58" s="303"/>
      <c r="E58" s="303"/>
      <c r="F58" s="303"/>
      <c r="G58" s="303"/>
      <c r="H58" s="303"/>
      <c r="I58" s="303"/>
      <c r="J58" s="305"/>
      <c r="K58" s="319"/>
      <c r="L58" s="320"/>
      <c r="M58" s="321"/>
      <c r="N58" s="319"/>
      <c r="O58" s="320"/>
      <c r="P58" s="321"/>
      <c r="Q58" s="319"/>
      <c r="R58" s="320"/>
      <c r="S58" s="321"/>
      <c r="T58" s="319"/>
      <c r="U58" s="320"/>
      <c r="V58" s="321"/>
      <c r="W58" s="319"/>
      <c r="X58" s="320"/>
      <c r="Y58" s="321"/>
      <c r="Z58" s="319"/>
      <c r="AA58" s="320"/>
      <c r="AB58" s="321"/>
      <c r="AC58" s="319"/>
      <c r="AD58" s="320"/>
      <c r="AE58" s="321"/>
      <c r="AF58" s="319"/>
      <c r="AG58" s="320"/>
      <c r="AH58" s="321"/>
      <c r="AI58" s="319"/>
      <c r="AJ58" s="320"/>
      <c r="AK58" s="321"/>
      <c r="AL58" s="319"/>
      <c r="AM58" s="320"/>
      <c r="AN58" s="321"/>
      <c r="AO58" s="319"/>
      <c r="AP58" s="320"/>
      <c r="AQ58" s="321"/>
      <c r="AR58" s="413"/>
      <c r="AS58" s="414"/>
      <c r="AT58" s="415"/>
      <c r="AU58" s="847"/>
      <c r="AV58" s="850"/>
      <c r="AW58" s="841"/>
      <c r="AX58" s="842"/>
      <c r="AY58" s="842"/>
      <c r="AZ58" s="843"/>
    </row>
    <row r="59" spans="2:52" s="137" customFormat="1" ht="8.25" customHeight="1">
      <c r="B59" s="325"/>
      <c r="C59" s="310"/>
      <c r="D59" s="310"/>
      <c r="E59" s="310"/>
      <c r="F59" s="310"/>
      <c r="G59" s="310"/>
      <c r="H59" s="310"/>
      <c r="I59" s="310"/>
      <c r="J59" s="311"/>
      <c r="K59" s="322"/>
      <c r="L59" s="323"/>
      <c r="M59" s="324"/>
      <c r="N59" s="322"/>
      <c r="O59" s="323"/>
      <c r="P59" s="324"/>
      <c r="Q59" s="322"/>
      <c r="R59" s="323"/>
      <c r="S59" s="324"/>
      <c r="T59" s="322"/>
      <c r="U59" s="323"/>
      <c r="V59" s="324"/>
      <c r="W59" s="322"/>
      <c r="X59" s="323"/>
      <c r="Y59" s="324"/>
      <c r="Z59" s="322"/>
      <c r="AA59" s="323"/>
      <c r="AB59" s="324"/>
      <c r="AC59" s="322"/>
      <c r="AD59" s="323"/>
      <c r="AE59" s="324"/>
      <c r="AF59" s="322"/>
      <c r="AG59" s="323"/>
      <c r="AH59" s="324"/>
      <c r="AI59" s="322"/>
      <c r="AJ59" s="323"/>
      <c r="AK59" s="324"/>
      <c r="AL59" s="322"/>
      <c r="AM59" s="323"/>
      <c r="AN59" s="324"/>
      <c r="AO59" s="322"/>
      <c r="AP59" s="323"/>
      <c r="AQ59" s="324"/>
      <c r="AR59" s="322"/>
      <c r="AS59" s="323"/>
      <c r="AT59" s="324"/>
      <c r="AU59" s="308"/>
      <c r="AV59" s="326"/>
      <c r="AW59" s="844"/>
      <c r="AX59" s="845"/>
      <c r="AY59" s="845"/>
      <c r="AZ59" s="846"/>
    </row>
    <row r="60" spans="2:52" s="137" customFormat="1" ht="8.25" customHeight="1">
      <c r="B60" s="316"/>
      <c r="C60" s="303"/>
      <c r="D60" s="303"/>
      <c r="E60" s="303"/>
      <c r="F60" s="303"/>
      <c r="G60" s="303"/>
      <c r="H60" s="303"/>
      <c r="I60" s="303"/>
      <c r="J60" s="305"/>
      <c r="K60" s="319"/>
      <c r="L60" s="320"/>
      <c r="M60" s="321"/>
      <c r="N60" s="319"/>
      <c r="O60" s="320"/>
      <c r="P60" s="321"/>
      <c r="Q60" s="319"/>
      <c r="R60" s="320"/>
      <c r="S60" s="321"/>
      <c r="T60" s="319"/>
      <c r="U60" s="320"/>
      <c r="V60" s="321"/>
      <c r="W60" s="319"/>
      <c r="X60" s="320"/>
      <c r="Y60" s="321"/>
      <c r="Z60" s="319"/>
      <c r="AA60" s="320"/>
      <c r="AB60" s="321"/>
      <c r="AC60" s="319"/>
      <c r="AD60" s="320"/>
      <c r="AE60" s="321"/>
      <c r="AF60" s="319"/>
      <c r="AG60" s="320"/>
      <c r="AH60" s="321"/>
      <c r="AI60" s="319"/>
      <c r="AJ60" s="320"/>
      <c r="AK60" s="321"/>
      <c r="AL60" s="319"/>
      <c r="AM60" s="320"/>
      <c r="AN60" s="321"/>
      <c r="AO60" s="319"/>
      <c r="AP60" s="320"/>
      <c r="AQ60" s="321"/>
      <c r="AR60" s="319"/>
      <c r="AS60" s="320"/>
      <c r="AT60" s="321"/>
      <c r="AU60" s="860"/>
      <c r="AV60" s="861"/>
      <c r="AW60" s="838"/>
      <c r="AX60" s="839"/>
      <c r="AY60" s="839"/>
      <c r="AZ60" s="840"/>
    </row>
    <row r="61" spans="2:52" s="137" customFormat="1" ht="8.25" customHeight="1">
      <c r="B61" s="316"/>
      <c r="C61" s="303"/>
      <c r="D61" s="303"/>
      <c r="E61" s="303"/>
      <c r="F61" s="303"/>
      <c r="G61" s="303"/>
      <c r="H61" s="303"/>
      <c r="I61" s="303"/>
      <c r="J61" s="305"/>
      <c r="K61" s="322"/>
      <c r="L61" s="323"/>
      <c r="M61" s="324"/>
      <c r="N61" s="322"/>
      <c r="O61" s="323"/>
      <c r="P61" s="324"/>
      <c r="Q61" s="322"/>
      <c r="R61" s="323"/>
      <c r="S61" s="324"/>
      <c r="T61" s="322"/>
      <c r="U61" s="323"/>
      <c r="V61" s="324"/>
      <c r="W61" s="322"/>
      <c r="X61" s="323"/>
      <c r="Y61" s="324"/>
      <c r="Z61" s="322"/>
      <c r="AA61" s="323"/>
      <c r="AB61" s="324"/>
      <c r="AC61" s="322"/>
      <c r="AD61" s="323"/>
      <c r="AE61" s="324"/>
      <c r="AF61" s="322"/>
      <c r="AG61" s="323"/>
      <c r="AH61" s="324"/>
      <c r="AI61" s="322"/>
      <c r="AJ61" s="323"/>
      <c r="AK61" s="324"/>
      <c r="AL61" s="322"/>
      <c r="AM61" s="323"/>
      <c r="AN61" s="324"/>
      <c r="AO61" s="322"/>
      <c r="AP61" s="323"/>
      <c r="AQ61" s="324"/>
      <c r="AR61" s="410"/>
      <c r="AS61" s="411"/>
      <c r="AT61" s="412"/>
      <c r="AU61" s="847">
        <v>90</v>
      </c>
      <c r="AV61" s="850"/>
      <c r="AW61" s="841"/>
      <c r="AX61" s="842"/>
      <c r="AY61" s="842"/>
      <c r="AZ61" s="843"/>
    </row>
    <row r="62" spans="2:52" s="137" customFormat="1" ht="8.25" customHeight="1">
      <c r="B62" s="316"/>
      <c r="C62" s="862"/>
      <c r="D62" s="862"/>
      <c r="E62" s="862"/>
      <c r="F62" s="862"/>
      <c r="G62" s="862"/>
      <c r="H62" s="862"/>
      <c r="I62" s="862"/>
      <c r="J62" s="305"/>
      <c r="K62" s="319"/>
      <c r="L62" s="320"/>
      <c r="M62" s="321"/>
      <c r="N62" s="319"/>
      <c r="O62" s="320"/>
      <c r="P62" s="321"/>
      <c r="Q62" s="319"/>
      <c r="R62" s="320"/>
      <c r="S62" s="321"/>
      <c r="T62" s="319"/>
      <c r="U62" s="320"/>
      <c r="V62" s="321"/>
      <c r="W62" s="319"/>
      <c r="X62" s="320"/>
      <c r="Y62" s="321"/>
      <c r="Z62" s="319"/>
      <c r="AA62" s="320"/>
      <c r="AB62" s="321"/>
      <c r="AC62" s="319"/>
      <c r="AD62" s="320"/>
      <c r="AE62" s="321"/>
      <c r="AF62" s="319"/>
      <c r="AG62" s="320"/>
      <c r="AH62" s="321"/>
      <c r="AI62" s="319"/>
      <c r="AJ62" s="320"/>
      <c r="AK62" s="321"/>
      <c r="AL62" s="319"/>
      <c r="AM62" s="320"/>
      <c r="AN62" s="321"/>
      <c r="AO62" s="319"/>
      <c r="AP62" s="320"/>
      <c r="AQ62" s="321"/>
      <c r="AR62" s="413"/>
      <c r="AS62" s="414"/>
      <c r="AT62" s="415"/>
      <c r="AU62" s="847"/>
      <c r="AV62" s="850"/>
      <c r="AW62" s="841"/>
      <c r="AX62" s="842"/>
      <c r="AY62" s="842"/>
      <c r="AZ62" s="843"/>
    </row>
    <row r="63" spans="2:52" s="137" customFormat="1" ht="8.25" customHeight="1">
      <c r="B63" s="316"/>
      <c r="C63" s="862"/>
      <c r="D63" s="862"/>
      <c r="E63" s="862"/>
      <c r="F63" s="862"/>
      <c r="G63" s="862"/>
      <c r="H63" s="862"/>
      <c r="I63" s="862"/>
      <c r="J63" s="305"/>
      <c r="K63" s="322"/>
      <c r="L63" s="323"/>
      <c r="M63" s="324"/>
      <c r="N63" s="322"/>
      <c r="O63" s="323"/>
      <c r="P63" s="324"/>
      <c r="Q63" s="322"/>
      <c r="R63" s="323"/>
      <c r="S63" s="324"/>
      <c r="T63" s="322"/>
      <c r="U63" s="323"/>
      <c r="V63" s="324"/>
      <c r="W63" s="322"/>
      <c r="X63" s="323"/>
      <c r="Y63" s="324"/>
      <c r="Z63" s="322"/>
      <c r="AA63" s="323"/>
      <c r="AB63" s="324"/>
      <c r="AC63" s="322"/>
      <c r="AD63" s="323"/>
      <c r="AE63" s="324"/>
      <c r="AF63" s="322"/>
      <c r="AG63" s="323"/>
      <c r="AH63" s="324"/>
      <c r="AI63" s="322"/>
      <c r="AJ63" s="323"/>
      <c r="AK63" s="324"/>
      <c r="AL63" s="322"/>
      <c r="AM63" s="323"/>
      <c r="AN63" s="324"/>
      <c r="AO63" s="322"/>
      <c r="AP63" s="323"/>
      <c r="AQ63" s="324"/>
      <c r="AR63" s="416"/>
      <c r="AS63" s="417"/>
      <c r="AT63" s="418"/>
      <c r="AU63" s="847">
        <v>80</v>
      </c>
      <c r="AV63" s="850"/>
      <c r="AW63" s="841"/>
      <c r="AX63" s="842"/>
      <c r="AY63" s="842"/>
      <c r="AZ63" s="843"/>
    </row>
    <row r="64" spans="2:52" s="137" customFormat="1" ht="8.25" customHeight="1">
      <c r="B64" s="316"/>
      <c r="C64" s="862"/>
      <c r="D64" s="862"/>
      <c r="E64" s="862"/>
      <c r="F64" s="862"/>
      <c r="G64" s="862"/>
      <c r="H64" s="862"/>
      <c r="I64" s="862"/>
      <c r="J64" s="305"/>
      <c r="K64" s="319"/>
      <c r="L64" s="320"/>
      <c r="M64" s="321"/>
      <c r="N64" s="319"/>
      <c r="O64" s="320"/>
      <c r="P64" s="321"/>
      <c r="Q64" s="319"/>
      <c r="R64" s="320"/>
      <c r="S64" s="321"/>
      <c r="T64" s="319"/>
      <c r="U64" s="320"/>
      <c r="V64" s="321"/>
      <c r="W64" s="319"/>
      <c r="X64" s="320"/>
      <c r="Y64" s="321"/>
      <c r="Z64" s="319"/>
      <c r="AA64" s="320"/>
      <c r="AB64" s="321"/>
      <c r="AC64" s="319"/>
      <c r="AD64" s="320"/>
      <c r="AE64" s="321"/>
      <c r="AF64" s="319"/>
      <c r="AG64" s="320"/>
      <c r="AH64" s="321"/>
      <c r="AI64" s="319"/>
      <c r="AJ64" s="320"/>
      <c r="AK64" s="321"/>
      <c r="AL64" s="319"/>
      <c r="AM64" s="320"/>
      <c r="AN64" s="321"/>
      <c r="AO64" s="319"/>
      <c r="AP64" s="320"/>
      <c r="AQ64" s="321"/>
      <c r="AR64" s="410"/>
      <c r="AS64" s="411"/>
      <c r="AT64" s="412"/>
      <c r="AU64" s="847"/>
      <c r="AV64" s="850"/>
      <c r="AW64" s="841"/>
      <c r="AX64" s="842"/>
      <c r="AY64" s="842"/>
      <c r="AZ64" s="843"/>
    </row>
    <row r="65" spans="2:52" s="137" customFormat="1" ht="8.25" customHeight="1">
      <c r="B65" s="316"/>
      <c r="C65" s="862"/>
      <c r="D65" s="862"/>
      <c r="E65" s="862"/>
      <c r="F65" s="862"/>
      <c r="G65" s="862"/>
      <c r="H65" s="862"/>
      <c r="I65" s="862"/>
      <c r="J65" s="305"/>
      <c r="K65" s="322"/>
      <c r="L65" s="323"/>
      <c r="M65" s="324"/>
      <c r="N65" s="322"/>
      <c r="O65" s="323"/>
      <c r="P65" s="324"/>
      <c r="Q65" s="322"/>
      <c r="R65" s="323"/>
      <c r="S65" s="324"/>
      <c r="T65" s="322"/>
      <c r="U65" s="323"/>
      <c r="V65" s="324"/>
      <c r="W65" s="322"/>
      <c r="X65" s="323"/>
      <c r="Y65" s="324"/>
      <c r="Z65" s="322"/>
      <c r="AA65" s="323"/>
      <c r="AB65" s="324"/>
      <c r="AC65" s="322"/>
      <c r="AD65" s="323"/>
      <c r="AE65" s="324"/>
      <c r="AF65" s="322"/>
      <c r="AG65" s="323"/>
      <c r="AH65" s="324"/>
      <c r="AI65" s="322"/>
      <c r="AJ65" s="323"/>
      <c r="AK65" s="324"/>
      <c r="AL65" s="322"/>
      <c r="AM65" s="323"/>
      <c r="AN65" s="324"/>
      <c r="AO65" s="322"/>
      <c r="AP65" s="323"/>
      <c r="AQ65" s="324"/>
      <c r="AR65" s="410"/>
      <c r="AS65" s="411"/>
      <c r="AT65" s="412"/>
      <c r="AU65" s="847">
        <v>70</v>
      </c>
      <c r="AV65" s="850"/>
      <c r="AW65" s="841"/>
      <c r="AX65" s="842"/>
      <c r="AY65" s="842"/>
      <c r="AZ65" s="843"/>
    </row>
    <row r="66" spans="2:52" s="137" customFormat="1" ht="8.25" customHeight="1">
      <c r="B66" s="316"/>
      <c r="C66" s="862"/>
      <c r="D66" s="862"/>
      <c r="E66" s="862"/>
      <c r="F66" s="862"/>
      <c r="G66" s="862"/>
      <c r="H66" s="862"/>
      <c r="I66" s="862"/>
      <c r="J66" s="305"/>
      <c r="K66" s="319"/>
      <c r="L66" s="320"/>
      <c r="M66" s="321"/>
      <c r="N66" s="319"/>
      <c r="O66" s="320"/>
      <c r="P66" s="321"/>
      <c r="Q66" s="319"/>
      <c r="R66" s="320"/>
      <c r="S66" s="321"/>
      <c r="T66" s="319"/>
      <c r="U66" s="320"/>
      <c r="V66" s="321"/>
      <c r="W66" s="319"/>
      <c r="X66" s="320"/>
      <c r="Y66" s="321"/>
      <c r="Z66" s="319"/>
      <c r="AA66" s="320"/>
      <c r="AB66" s="321"/>
      <c r="AC66" s="319"/>
      <c r="AD66" s="320"/>
      <c r="AE66" s="321"/>
      <c r="AF66" s="319"/>
      <c r="AG66" s="320"/>
      <c r="AH66" s="321"/>
      <c r="AI66" s="319"/>
      <c r="AJ66" s="320"/>
      <c r="AK66" s="321"/>
      <c r="AL66" s="319"/>
      <c r="AM66" s="320"/>
      <c r="AN66" s="321"/>
      <c r="AO66" s="319"/>
      <c r="AP66" s="320"/>
      <c r="AQ66" s="321"/>
      <c r="AR66" s="413"/>
      <c r="AS66" s="414"/>
      <c r="AT66" s="415"/>
      <c r="AU66" s="847"/>
      <c r="AV66" s="850"/>
      <c r="AW66" s="841"/>
      <c r="AX66" s="842"/>
      <c r="AY66" s="842"/>
      <c r="AZ66" s="843"/>
    </row>
    <row r="67" spans="2:52" s="137" customFormat="1" ht="8.25" customHeight="1">
      <c r="B67" s="316"/>
      <c r="C67" s="862"/>
      <c r="D67" s="862"/>
      <c r="E67" s="862"/>
      <c r="F67" s="862"/>
      <c r="G67" s="862"/>
      <c r="H67" s="862"/>
      <c r="I67" s="862"/>
      <c r="J67" s="305"/>
      <c r="K67" s="322"/>
      <c r="L67" s="323"/>
      <c r="M67" s="324"/>
      <c r="N67" s="322"/>
      <c r="O67" s="323"/>
      <c r="P67" s="324"/>
      <c r="Q67" s="322"/>
      <c r="R67" s="323"/>
      <c r="S67" s="324"/>
      <c r="T67" s="322"/>
      <c r="U67" s="323"/>
      <c r="V67" s="324"/>
      <c r="W67" s="322"/>
      <c r="X67" s="323"/>
      <c r="Y67" s="324"/>
      <c r="Z67" s="322"/>
      <c r="AA67" s="323"/>
      <c r="AB67" s="324"/>
      <c r="AC67" s="322"/>
      <c r="AD67" s="323"/>
      <c r="AE67" s="324"/>
      <c r="AF67" s="322"/>
      <c r="AG67" s="323"/>
      <c r="AH67" s="324"/>
      <c r="AI67" s="322"/>
      <c r="AJ67" s="323"/>
      <c r="AK67" s="324"/>
      <c r="AL67" s="322"/>
      <c r="AM67" s="323"/>
      <c r="AN67" s="324"/>
      <c r="AO67" s="322"/>
      <c r="AP67" s="323"/>
      <c r="AQ67" s="324"/>
      <c r="AR67" s="416"/>
      <c r="AS67" s="417"/>
      <c r="AT67" s="418"/>
      <c r="AU67" s="847">
        <v>60</v>
      </c>
      <c r="AV67" s="850"/>
      <c r="AW67" s="841"/>
      <c r="AX67" s="842"/>
      <c r="AY67" s="842"/>
      <c r="AZ67" s="843"/>
    </row>
    <row r="68" spans="2:52" s="137" customFormat="1" ht="8.25" customHeight="1">
      <c r="B68" s="316"/>
      <c r="C68" s="862"/>
      <c r="D68" s="862"/>
      <c r="E68" s="862"/>
      <c r="F68" s="862"/>
      <c r="G68" s="862"/>
      <c r="H68" s="862"/>
      <c r="I68" s="862"/>
      <c r="J68" s="305"/>
      <c r="K68" s="319"/>
      <c r="L68" s="320"/>
      <c r="M68" s="321"/>
      <c r="N68" s="319"/>
      <c r="O68" s="320"/>
      <c r="P68" s="321"/>
      <c r="Q68" s="319"/>
      <c r="R68" s="320"/>
      <c r="S68" s="321"/>
      <c r="T68" s="319"/>
      <c r="U68" s="320"/>
      <c r="V68" s="321"/>
      <c r="W68" s="319"/>
      <c r="X68" s="320"/>
      <c r="Y68" s="321"/>
      <c r="Z68" s="319"/>
      <c r="AA68" s="320"/>
      <c r="AB68" s="321"/>
      <c r="AC68" s="319"/>
      <c r="AD68" s="320"/>
      <c r="AE68" s="321"/>
      <c r="AF68" s="319"/>
      <c r="AG68" s="320"/>
      <c r="AH68" s="321"/>
      <c r="AI68" s="319"/>
      <c r="AJ68" s="320"/>
      <c r="AK68" s="321"/>
      <c r="AL68" s="319"/>
      <c r="AM68" s="320"/>
      <c r="AN68" s="321"/>
      <c r="AO68" s="319"/>
      <c r="AP68" s="320"/>
      <c r="AQ68" s="321"/>
      <c r="AR68" s="410"/>
      <c r="AS68" s="411"/>
      <c r="AT68" s="412"/>
      <c r="AU68" s="847"/>
      <c r="AV68" s="850"/>
      <c r="AW68" s="841"/>
      <c r="AX68" s="842"/>
      <c r="AY68" s="842"/>
      <c r="AZ68" s="843"/>
    </row>
    <row r="69" spans="2:52" s="137" customFormat="1" ht="8.25" customHeight="1">
      <c r="B69" s="316"/>
      <c r="C69" s="862"/>
      <c r="D69" s="862"/>
      <c r="E69" s="862"/>
      <c r="F69" s="862"/>
      <c r="G69" s="862"/>
      <c r="H69" s="862"/>
      <c r="I69" s="862"/>
      <c r="J69" s="305"/>
      <c r="K69" s="322"/>
      <c r="L69" s="323"/>
      <c r="M69" s="324"/>
      <c r="N69" s="322"/>
      <c r="O69" s="323"/>
      <c r="P69" s="324"/>
      <c r="Q69" s="322"/>
      <c r="R69" s="323"/>
      <c r="S69" s="324"/>
      <c r="T69" s="322"/>
      <c r="U69" s="323"/>
      <c r="V69" s="324"/>
      <c r="W69" s="322"/>
      <c r="X69" s="323"/>
      <c r="Y69" s="324"/>
      <c r="Z69" s="322"/>
      <c r="AA69" s="323"/>
      <c r="AB69" s="324"/>
      <c r="AC69" s="322"/>
      <c r="AD69" s="323"/>
      <c r="AE69" s="324"/>
      <c r="AF69" s="322"/>
      <c r="AG69" s="323"/>
      <c r="AH69" s="324"/>
      <c r="AI69" s="322"/>
      <c r="AJ69" s="323"/>
      <c r="AK69" s="324"/>
      <c r="AL69" s="322"/>
      <c r="AM69" s="323"/>
      <c r="AN69" s="324"/>
      <c r="AO69" s="322"/>
      <c r="AP69" s="323"/>
      <c r="AQ69" s="324"/>
      <c r="AR69" s="410"/>
      <c r="AS69" s="411"/>
      <c r="AT69" s="412"/>
      <c r="AU69" s="847">
        <v>50</v>
      </c>
      <c r="AV69" s="850"/>
      <c r="AW69" s="841"/>
      <c r="AX69" s="842"/>
      <c r="AY69" s="842"/>
      <c r="AZ69" s="843"/>
    </row>
    <row r="70" spans="2:52" s="137" customFormat="1" ht="8.25" customHeight="1">
      <c r="B70" s="316"/>
      <c r="C70" s="862"/>
      <c r="D70" s="862"/>
      <c r="E70" s="862"/>
      <c r="F70" s="862"/>
      <c r="G70" s="862"/>
      <c r="H70" s="862"/>
      <c r="I70" s="862"/>
      <c r="J70" s="305"/>
      <c r="K70" s="319"/>
      <c r="L70" s="320"/>
      <c r="M70" s="321"/>
      <c r="N70" s="319"/>
      <c r="O70" s="320"/>
      <c r="P70" s="321"/>
      <c r="Q70" s="319"/>
      <c r="R70" s="320"/>
      <c r="S70" s="321"/>
      <c r="T70" s="319"/>
      <c r="U70" s="320"/>
      <c r="V70" s="321"/>
      <c r="W70" s="319"/>
      <c r="X70" s="320"/>
      <c r="Y70" s="321"/>
      <c r="Z70" s="319"/>
      <c r="AA70" s="320"/>
      <c r="AB70" s="321"/>
      <c r="AC70" s="319"/>
      <c r="AD70" s="320"/>
      <c r="AE70" s="321"/>
      <c r="AF70" s="319"/>
      <c r="AG70" s="320"/>
      <c r="AH70" s="321"/>
      <c r="AI70" s="319"/>
      <c r="AJ70" s="320"/>
      <c r="AK70" s="321"/>
      <c r="AL70" s="319"/>
      <c r="AM70" s="320"/>
      <c r="AN70" s="321"/>
      <c r="AO70" s="319"/>
      <c r="AP70" s="320"/>
      <c r="AQ70" s="321"/>
      <c r="AR70" s="413"/>
      <c r="AS70" s="414"/>
      <c r="AT70" s="415"/>
      <c r="AU70" s="847"/>
      <c r="AV70" s="850"/>
      <c r="AW70" s="841"/>
      <c r="AX70" s="842"/>
      <c r="AY70" s="842"/>
      <c r="AZ70" s="843"/>
    </row>
    <row r="71" spans="2:52" s="137" customFormat="1" ht="8.25" customHeight="1">
      <c r="B71" s="316"/>
      <c r="C71" s="862"/>
      <c r="D71" s="862"/>
      <c r="E71" s="862"/>
      <c r="F71" s="862"/>
      <c r="G71" s="862"/>
      <c r="H71" s="862"/>
      <c r="I71" s="862"/>
      <c r="J71" s="305"/>
      <c r="K71" s="322"/>
      <c r="L71" s="323"/>
      <c r="M71" s="324"/>
      <c r="N71" s="322"/>
      <c r="O71" s="323"/>
      <c r="P71" s="324"/>
      <c r="Q71" s="322"/>
      <c r="R71" s="323"/>
      <c r="S71" s="324"/>
      <c r="T71" s="322"/>
      <c r="U71" s="323"/>
      <c r="V71" s="324"/>
      <c r="W71" s="322"/>
      <c r="X71" s="323"/>
      <c r="Y71" s="324"/>
      <c r="Z71" s="322"/>
      <c r="AA71" s="323"/>
      <c r="AB71" s="324"/>
      <c r="AC71" s="322"/>
      <c r="AD71" s="323"/>
      <c r="AE71" s="324"/>
      <c r="AF71" s="322"/>
      <c r="AG71" s="323"/>
      <c r="AH71" s="324"/>
      <c r="AI71" s="322"/>
      <c r="AJ71" s="323"/>
      <c r="AK71" s="324"/>
      <c r="AL71" s="322"/>
      <c r="AM71" s="323"/>
      <c r="AN71" s="324"/>
      <c r="AO71" s="322"/>
      <c r="AP71" s="323"/>
      <c r="AQ71" s="324"/>
      <c r="AR71" s="416"/>
      <c r="AS71" s="417"/>
      <c r="AT71" s="418"/>
      <c r="AU71" s="847">
        <v>40</v>
      </c>
      <c r="AV71" s="850"/>
      <c r="AW71" s="841"/>
      <c r="AX71" s="842"/>
      <c r="AY71" s="842"/>
      <c r="AZ71" s="843"/>
    </row>
    <row r="72" spans="2:52" s="137" customFormat="1" ht="8.25" customHeight="1">
      <c r="B72" s="316"/>
      <c r="C72" s="862"/>
      <c r="D72" s="862"/>
      <c r="E72" s="862"/>
      <c r="F72" s="862"/>
      <c r="G72" s="862"/>
      <c r="H72" s="862"/>
      <c r="I72" s="862"/>
      <c r="J72" s="305"/>
      <c r="K72" s="319"/>
      <c r="L72" s="320"/>
      <c r="M72" s="321"/>
      <c r="N72" s="319"/>
      <c r="O72" s="320"/>
      <c r="P72" s="321"/>
      <c r="Q72" s="319"/>
      <c r="R72" s="320"/>
      <c r="S72" s="321"/>
      <c r="T72" s="319"/>
      <c r="U72" s="320"/>
      <c r="V72" s="321"/>
      <c r="W72" s="319"/>
      <c r="X72" s="320"/>
      <c r="Y72" s="321"/>
      <c r="Z72" s="319"/>
      <c r="AA72" s="320"/>
      <c r="AB72" s="321"/>
      <c r="AC72" s="319"/>
      <c r="AD72" s="320"/>
      <c r="AE72" s="321"/>
      <c r="AF72" s="319"/>
      <c r="AG72" s="320"/>
      <c r="AH72" s="321"/>
      <c r="AI72" s="319"/>
      <c r="AJ72" s="320"/>
      <c r="AK72" s="321"/>
      <c r="AL72" s="319"/>
      <c r="AM72" s="320"/>
      <c r="AN72" s="321"/>
      <c r="AO72" s="319"/>
      <c r="AP72" s="320"/>
      <c r="AQ72" s="321"/>
      <c r="AR72" s="410"/>
      <c r="AS72" s="411"/>
      <c r="AT72" s="412"/>
      <c r="AU72" s="847"/>
      <c r="AV72" s="850"/>
      <c r="AW72" s="841"/>
      <c r="AX72" s="842"/>
      <c r="AY72" s="842"/>
      <c r="AZ72" s="843"/>
    </row>
    <row r="73" spans="2:52" s="137" customFormat="1" ht="8.25" customHeight="1">
      <c r="B73" s="316"/>
      <c r="C73" s="862"/>
      <c r="D73" s="862"/>
      <c r="E73" s="862"/>
      <c r="F73" s="862"/>
      <c r="G73" s="862"/>
      <c r="H73" s="862"/>
      <c r="I73" s="862"/>
      <c r="J73" s="305"/>
      <c r="K73" s="322"/>
      <c r="L73" s="323"/>
      <c r="M73" s="324"/>
      <c r="N73" s="322"/>
      <c r="O73" s="323"/>
      <c r="P73" s="324"/>
      <c r="Q73" s="322"/>
      <c r="R73" s="323"/>
      <c r="S73" s="324"/>
      <c r="T73" s="322"/>
      <c r="U73" s="323"/>
      <c r="V73" s="324"/>
      <c r="W73" s="322"/>
      <c r="X73" s="323"/>
      <c r="Y73" s="324"/>
      <c r="Z73" s="322"/>
      <c r="AA73" s="323"/>
      <c r="AB73" s="324"/>
      <c r="AC73" s="322"/>
      <c r="AD73" s="323"/>
      <c r="AE73" s="324"/>
      <c r="AF73" s="322"/>
      <c r="AG73" s="323"/>
      <c r="AH73" s="324"/>
      <c r="AI73" s="322"/>
      <c r="AJ73" s="323"/>
      <c r="AK73" s="324"/>
      <c r="AL73" s="322"/>
      <c r="AM73" s="323"/>
      <c r="AN73" s="324"/>
      <c r="AO73" s="322"/>
      <c r="AP73" s="323"/>
      <c r="AQ73" s="324"/>
      <c r="AR73" s="410"/>
      <c r="AS73" s="411"/>
      <c r="AT73" s="412"/>
      <c r="AU73" s="847">
        <v>30</v>
      </c>
      <c r="AV73" s="850"/>
      <c r="AW73" s="841"/>
      <c r="AX73" s="842"/>
      <c r="AY73" s="842"/>
      <c r="AZ73" s="843"/>
    </row>
    <row r="74" spans="2:52" s="137" customFormat="1" ht="8.25" customHeight="1">
      <c r="B74" s="316"/>
      <c r="C74" s="862"/>
      <c r="D74" s="862"/>
      <c r="E74" s="862"/>
      <c r="F74" s="862"/>
      <c r="G74" s="862"/>
      <c r="H74" s="862"/>
      <c r="I74" s="862"/>
      <c r="J74" s="305"/>
      <c r="K74" s="319"/>
      <c r="L74" s="320"/>
      <c r="M74" s="321"/>
      <c r="N74" s="319"/>
      <c r="O74" s="320"/>
      <c r="P74" s="321"/>
      <c r="Q74" s="319"/>
      <c r="R74" s="320"/>
      <c r="S74" s="321"/>
      <c r="T74" s="319"/>
      <c r="U74" s="320"/>
      <c r="V74" s="321"/>
      <c r="W74" s="319"/>
      <c r="X74" s="320"/>
      <c r="Y74" s="321"/>
      <c r="Z74" s="319"/>
      <c r="AA74" s="320"/>
      <c r="AB74" s="321"/>
      <c r="AC74" s="319"/>
      <c r="AD74" s="320"/>
      <c r="AE74" s="321"/>
      <c r="AF74" s="319"/>
      <c r="AG74" s="320"/>
      <c r="AH74" s="321"/>
      <c r="AI74" s="319"/>
      <c r="AJ74" s="320"/>
      <c r="AK74" s="321"/>
      <c r="AL74" s="319"/>
      <c r="AM74" s="320"/>
      <c r="AN74" s="321"/>
      <c r="AO74" s="319"/>
      <c r="AP74" s="320"/>
      <c r="AQ74" s="321"/>
      <c r="AR74" s="413"/>
      <c r="AS74" s="414"/>
      <c r="AT74" s="415"/>
      <c r="AU74" s="847"/>
      <c r="AV74" s="850"/>
      <c r="AW74" s="841"/>
      <c r="AX74" s="842"/>
      <c r="AY74" s="842"/>
      <c r="AZ74" s="843"/>
    </row>
    <row r="75" spans="2:52" s="137" customFormat="1" ht="8.25" customHeight="1">
      <c r="B75" s="316"/>
      <c r="C75" s="862"/>
      <c r="D75" s="862"/>
      <c r="E75" s="862"/>
      <c r="F75" s="862"/>
      <c r="G75" s="862"/>
      <c r="H75" s="862"/>
      <c r="I75" s="862"/>
      <c r="J75" s="305"/>
      <c r="K75" s="322"/>
      <c r="L75" s="323"/>
      <c r="M75" s="324"/>
      <c r="N75" s="322"/>
      <c r="O75" s="323"/>
      <c r="P75" s="324"/>
      <c r="Q75" s="322"/>
      <c r="R75" s="323"/>
      <c r="S75" s="324"/>
      <c r="T75" s="322"/>
      <c r="U75" s="323"/>
      <c r="V75" s="324"/>
      <c r="W75" s="322"/>
      <c r="X75" s="323"/>
      <c r="Y75" s="324"/>
      <c r="Z75" s="322"/>
      <c r="AA75" s="323"/>
      <c r="AB75" s="324"/>
      <c r="AC75" s="322"/>
      <c r="AD75" s="323"/>
      <c r="AE75" s="324"/>
      <c r="AF75" s="322"/>
      <c r="AG75" s="323"/>
      <c r="AH75" s="324"/>
      <c r="AI75" s="322"/>
      <c r="AJ75" s="323"/>
      <c r="AK75" s="324"/>
      <c r="AL75" s="322"/>
      <c r="AM75" s="323"/>
      <c r="AN75" s="324"/>
      <c r="AO75" s="322"/>
      <c r="AP75" s="323"/>
      <c r="AQ75" s="324"/>
      <c r="AR75" s="416"/>
      <c r="AS75" s="417"/>
      <c r="AT75" s="418"/>
      <c r="AU75" s="847">
        <v>20</v>
      </c>
      <c r="AV75" s="850"/>
      <c r="AW75" s="841"/>
      <c r="AX75" s="842"/>
      <c r="AY75" s="842"/>
      <c r="AZ75" s="843"/>
    </row>
    <row r="76" spans="2:52" s="137" customFormat="1" ht="8.25" customHeight="1">
      <c r="B76" s="316"/>
      <c r="C76" s="862"/>
      <c r="D76" s="862"/>
      <c r="E76" s="862"/>
      <c r="F76" s="862"/>
      <c r="G76" s="862"/>
      <c r="H76" s="862"/>
      <c r="I76" s="862"/>
      <c r="J76" s="305"/>
      <c r="K76" s="319"/>
      <c r="L76" s="320"/>
      <c r="M76" s="321"/>
      <c r="N76" s="319"/>
      <c r="O76" s="320"/>
      <c r="P76" s="321"/>
      <c r="Q76" s="319"/>
      <c r="R76" s="320"/>
      <c r="S76" s="321"/>
      <c r="T76" s="319"/>
      <c r="U76" s="320"/>
      <c r="V76" s="321"/>
      <c r="W76" s="319"/>
      <c r="X76" s="320"/>
      <c r="Y76" s="321"/>
      <c r="Z76" s="319"/>
      <c r="AA76" s="320"/>
      <c r="AB76" s="321"/>
      <c r="AC76" s="319"/>
      <c r="AD76" s="320"/>
      <c r="AE76" s="321"/>
      <c r="AF76" s="319"/>
      <c r="AG76" s="320"/>
      <c r="AH76" s="321"/>
      <c r="AI76" s="319"/>
      <c r="AJ76" s="320"/>
      <c r="AK76" s="321"/>
      <c r="AL76" s="319"/>
      <c r="AM76" s="320"/>
      <c r="AN76" s="321"/>
      <c r="AO76" s="319"/>
      <c r="AP76" s="320"/>
      <c r="AQ76" s="321"/>
      <c r="AR76" s="410"/>
      <c r="AS76" s="411"/>
      <c r="AT76" s="412"/>
      <c r="AU76" s="847"/>
      <c r="AV76" s="850"/>
      <c r="AW76" s="841"/>
      <c r="AX76" s="842"/>
      <c r="AY76" s="842"/>
      <c r="AZ76" s="843"/>
    </row>
    <row r="77" spans="2:52" s="137" customFormat="1" ht="8.25" customHeight="1">
      <c r="B77" s="316"/>
      <c r="C77" s="862"/>
      <c r="D77" s="862"/>
      <c r="E77" s="862"/>
      <c r="F77" s="862"/>
      <c r="G77" s="862"/>
      <c r="H77" s="862"/>
      <c r="I77" s="862"/>
      <c r="J77" s="305"/>
      <c r="K77" s="322"/>
      <c r="L77" s="323"/>
      <c r="M77" s="324"/>
      <c r="N77" s="322"/>
      <c r="O77" s="323"/>
      <c r="P77" s="324"/>
      <c r="Q77" s="322"/>
      <c r="R77" s="323"/>
      <c r="S77" s="324"/>
      <c r="T77" s="322"/>
      <c r="U77" s="323"/>
      <c r="V77" s="324"/>
      <c r="W77" s="322"/>
      <c r="X77" s="323"/>
      <c r="Y77" s="324"/>
      <c r="Z77" s="322"/>
      <c r="AA77" s="323"/>
      <c r="AB77" s="324"/>
      <c r="AC77" s="322"/>
      <c r="AD77" s="323"/>
      <c r="AE77" s="324"/>
      <c r="AF77" s="322"/>
      <c r="AG77" s="323"/>
      <c r="AH77" s="324"/>
      <c r="AI77" s="322"/>
      <c r="AJ77" s="323"/>
      <c r="AK77" s="324"/>
      <c r="AL77" s="322"/>
      <c r="AM77" s="323"/>
      <c r="AN77" s="324"/>
      <c r="AO77" s="322"/>
      <c r="AP77" s="323"/>
      <c r="AQ77" s="324"/>
      <c r="AR77" s="416"/>
      <c r="AS77" s="417"/>
      <c r="AT77" s="418"/>
      <c r="AU77" s="847">
        <v>10</v>
      </c>
      <c r="AV77" s="850"/>
      <c r="AW77" s="841"/>
      <c r="AX77" s="842"/>
      <c r="AY77" s="842"/>
      <c r="AZ77" s="843"/>
    </row>
    <row r="78" spans="2:52" s="137" customFormat="1" ht="8.25" customHeight="1">
      <c r="B78" s="316"/>
      <c r="C78" s="303"/>
      <c r="D78" s="303"/>
      <c r="E78" s="303"/>
      <c r="F78" s="303"/>
      <c r="G78" s="303"/>
      <c r="H78" s="303"/>
      <c r="I78" s="303"/>
      <c r="J78" s="305"/>
      <c r="K78" s="319"/>
      <c r="L78" s="320"/>
      <c r="M78" s="321"/>
      <c r="N78" s="319"/>
      <c r="O78" s="320"/>
      <c r="P78" s="321"/>
      <c r="Q78" s="319"/>
      <c r="R78" s="320"/>
      <c r="S78" s="321"/>
      <c r="T78" s="319"/>
      <c r="U78" s="320"/>
      <c r="V78" s="321"/>
      <c r="W78" s="319"/>
      <c r="X78" s="320"/>
      <c r="Y78" s="321"/>
      <c r="Z78" s="319"/>
      <c r="AA78" s="320"/>
      <c r="AB78" s="321"/>
      <c r="AC78" s="319"/>
      <c r="AD78" s="320"/>
      <c r="AE78" s="321"/>
      <c r="AF78" s="319"/>
      <c r="AG78" s="320"/>
      <c r="AH78" s="321"/>
      <c r="AI78" s="319"/>
      <c r="AJ78" s="320"/>
      <c r="AK78" s="321"/>
      <c r="AL78" s="319"/>
      <c r="AM78" s="320"/>
      <c r="AN78" s="321"/>
      <c r="AO78" s="319"/>
      <c r="AP78" s="320"/>
      <c r="AQ78" s="321"/>
      <c r="AR78" s="413"/>
      <c r="AS78" s="414"/>
      <c r="AT78" s="415"/>
      <c r="AU78" s="847"/>
      <c r="AV78" s="850"/>
      <c r="AW78" s="841"/>
      <c r="AX78" s="842"/>
      <c r="AY78" s="842"/>
      <c r="AZ78" s="843"/>
    </row>
    <row r="79" spans="2:52" s="137" customFormat="1" ht="8.25" customHeight="1">
      <c r="B79" s="325"/>
      <c r="C79" s="310"/>
      <c r="D79" s="310"/>
      <c r="E79" s="310"/>
      <c r="F79" s="310"/>
      <c r="G79" s="310"/>
      <c r="H79" s="310"/>
      <c r="I79" s="310"/>
      <c r="J79" s="311"/>
      <c r="K79" s="322"/>
      <c r="L79" s="323"/>
      <c r="M79" s="324"/>
      <c r="N79" s="322"/>
      <c r="O79" s="323"/>
      <c r="P79" s="324"/>
      <c r="Q79" s="322"/>
      <c r="R79" s="323"/>
      <c r="S79" s="324"/>
      <c r="T79" s="322"/>
      <c r="U79" s="323"/>
      <c r="V79" s="324"/>
      <c r="W79" s="322"/>
      <c r="X79" s="323"/>
      <c r="Y79" s="324"/>
      <c r="Z79" s="322"/>
      <c r="AA79" s="323"/>
      <c r="AB79" s="324"/>
      <c r="AC79" s="322"/>
      <c r="AD79" s="323"/>
      <c r="AE79" s="324"/>
      <c r="AF79" s="322"/>
      <c r="AG79" s="323"/>
      <c r="AH79" s="324"/>
      <c r="AI79" s="322"/>
      <c r="AJ79" s="323"/>
      <c r="AK79" s="324"/>
      <c r="AL79" s="322"/>
      <c r="AM79" s="323"/>
      <c r="AN79" s="324"/>
      <c r="AO79" s="322"/>
      <c r="AP79" s="323"/>
      <c r="AQ79" s="324"/>
      <c r="AR79" s="322"/>
      <c r="AS79" s="323"/>
      <c r="AT79" s="324"/>
      <c r="AU79" s="308"/>
      <c r="AV79" s="326"/>
      <c r="AW79" s="844"/>
      <c r="AX79" s="845"/>
      <c r="AY79" s="845"/>
      <c r="AZ79" s="846"/>
    </row>
    <row r="80" spans="2:52" s="137" customFormat="1" ht="8.25" customHeight="1">
      <c r="B80" s="316"/>
      <c r="C80" s="303"/>
      <c r="D80" s="303"/>
      <c r="E80" s="303"/>
      <c r="F80" s="303"/>
      <c r="G80" s="303"/>
      <c r="H80" s="303"/>
      <c r="I80" s="303"/>
      <c r="J80" s="305"/>
      <c r="K80" s="319"/>
      <c r="L80" s="320"/>
      <c r="M80" s="321"/>
      <c r="N80" s="319"/>
      <c r="O80" s="320"/>
      <c r="P80" s="321"/>
      <c r="Q80" s="319"/>
      <c r="R80" s="320"/>
      <c r="S80" s="321"/>
      <c r="T80" s="319"/>
      <c r="U80" s="320"/>
      <c r="V80" s="321"/>
      <c r="W80" s="319"/>
      <c r="X80" s="320"/>
      <c r="Y80" s="321"/>
      <c r="Z80" s="319"/>
      <c r="AA80" s="320"/>
      <c r="AB80" s="321"/>
      <c r="AC80" s="319"/>
      <c r="AD80" s="320"/>
      <c r="AE80" s="321"/>
      <c r="AF80" s="319"/>
      <c r="AG80" s="320"/>
      <c r="AH80" s="321"/>
      <c r="AI80" s="319"/>
      <c r="AJ80" s="320"/>
      <c r="AK80" s="321"/>
      <c r="AL80" s="319"/>
      <c r="AM80" s="320"/>
      <c r="AN80" s="321"/>
      <c r="AO80" s="319"/>
      <c r="AP80" s="320"/>
      <c r="AQ80" s="321"/>
      <c r="AR80" s="319"/>
      <c r="AS80" s="320"/>
      <c r="AT80" s="321"/>
      <c r="AU80" s="860"/>
      <c r="AV80" s="861"/>
      <c r="AW80" s="838"/>
      <c r="AX80" s="839"/>
      <c r="AY80" s="839"/>
      <c r="AZ80" s="840"/>
    </row>
    <row r="81" spans="2:52" s="137" customFormat="1" ht="8.25" customHeight="1">
      <c r="B81" s="316"/>
      <c r="C81" s="303"/>
      <c r="D81" s="303"/>
      <c r="E81" s="303"/>
      <c r="F81" s="303"/>
      <c r="G81" s="303"/>
      <c r="H81" s="303"/>
      <c r="I81" s="303"/>
      <c r="J81" s="305"/>
      <c r="K81" s="322"/>
      <c r="L81" s="323"/>
      <c r="M81" s="324"/>
      <c r="N81" s="322"/>
      <c r="O81" s="323"/>
      <c r="P81" s="324"/>
      <c r="Q81" s="322"/>
      <c r="R81" s="323"/>
      <c r="S81" s="324"/>
      <c r="T81" s="322"/>
      <c r="U81" s="323"/>
      <c r="V81" s="324"/>
      <c r="W81" s="322"/>
      <c r="X81" s="323"/>
      <c r="Y81" s="324"/>
      <c r="Z81" s="322"/>
      <c r="AA81" s="323"/>
      <c r="AB81" s="324"/>
      <c r="AC81" s="322"/>
      <c r="AD81" s="323"/>
      <c r="AE81" s="324"/>
      <c r="AF81" s="322"/>
      <c r="AG81" s="323"/>
      <c r="AH81" s="324"/>
      <c r="AI81" s="322"/>
      <c r="AJ81" s="323"/>
      <c r="AK81" s="324"/>
      <c r="AL81" s="322"/>
      <c r="AM81" s="323"/>
      <c r="AN81" s="324"/>
      <c r="AO81" s="322"/>
      <c r="AP81" s="323"/>
      <c r="AQ81" s="324"/>
      <c r="AR81" s="410"/>
      <c r="AS81" s="411"/>
      <c r="AT81" s="412"/>
      <c r="AU81" s="847">
        <v>90</v>
      </c>
      <c r="AV81" s="850"/>
      <c r="AW81" s="841"/>
      <c r="AX81" s="842"/>
      <c r="AY81" s="842"/>
      <c r="AZ81" s="843"/>
    </row>
    <row r="82" spans="2:52" s="137" customFormat="1" ht="8.25" customHeight="1">
      <c r="B82" s="316"/>
      <c r="C82" s="862"/>
      <c r="D82" s="862"/>
      <c r="E82" s="862"/>
      <c r="F82" s="862"/>
      <c r="G82" s="862"/>
      <c r="H82" s="862"/>
      <c r="I82" s="862"/>
      <c r="J82" s="305"/>
      <c r="K82" s="319"/>
      <c r="L82" s="320"/>
      <c r="M82" s="321"/>
      <c r="N82" s="319"/>
      <c r="O82" s="320"/>
      <c r="P82" s="321"/>
      <c r="Q82" s="319"/>
      <c r="R82" s="320"/>
      <c r="S82" s="321"/>
      <c r="T82" s="319"/>
      <c r="U82" s="320"/>
      <c r="V82" s="321"/>
      <c r="W82" s="319"/>
      <c r="X82" s="320"/>
      <c r="Y82" s="321"/>
      <c r="Z82" s="319"/>
      <c r="AA82" s="320"/>
      <c r="AB82" s="321"/>
      <c r="AC82" s="319"/>
      <c r="AD82" s="320"/>
      <c r="AE82" s="321"/>
      <c r="AF82" s="319"/>
      <c r="AG82" s="320"/>
      <c r="AH82" s="321"/>
      <c r="AI82" s="319"/>
      <c r="AJ82" s="320"/>
      <c r="AK82" s="321"/>
      <c r="AL82" s="319"/>
      <c r="AM82" s="320"/>
      <c r="AN82" s="321"/>
      <c r="AO82" s="319"/>
      <c r="AP82" s="320"/>
      <c r="AQ82" s="321"/>
      <c r="AR82" s="413"/>
      <c r="AS82" s="414"/>
      <c r="AT82" s="415"/>
      <c r="AU82" s="847"/>
      <c r="AV82" s="850"/>
      <c r="AW82" s="841"/>
      <c r="AX82" s="842"/>
      <c r="AY82" s="842"/>
      <c r="AZ82" s="843"/>
    </row>
    <row r="83" spans="2:52" s="137" customFormat="1" ht="8.25" customHeight="1">
      <c r="B83" s="316"/>
      <c r="C83" s="862"/>
      <c r="D83" s="862"/>
      <c r="E83" s="862"/>
      <c r="F83" s="862"/>
      <c r="G83" s="862"/>
      <c r="H83" s="862"/>
      <c r="I83" s="862"/>
      <c r="J83" s="305"/>
      <c r="K83" s="322"/>
      <c r="L83" s="323"/>
      <c r="M83" s="324"/>
      <c r="N83" s="322"/>
      <c r="O83" s="323"/>
      <c r="P83" s="324"/>
      <c r="Q83" s="322"/>
      <c r="R83" s="323"/>
      <c r="S83" s="324"/>
      <c r="T83" s="322"/>
      <c r="U83" s="323"/>
      <c r="V83" s="324"/>
      <c r="W83" s="322"/>
      <c r="X83" s="323"/>
      <c r="Y83" s="324"/>
      <c r="Z83" s="322"/>
      <c r="AA83" s="323"/>
      <c r="AB83" s="324"/>
      <c r="AC83" s="322"/>
      <c r="AD83" s="323"/>
      <c r="AE83" s="324"/>
      <c r="AF83" s="322"/>
      <c r="AG83" s="323"/>
      <c r="AH83" s="324"/>
      <c r="AI83" s="322"/>
      <c r="AJ83" s="323"/>
      <c r="AK83" s="324"/>
      <c r="AL83" s="322"/>
      <c r="AM83" s="323"/>
      <c r="AN83" s="324"/>
      <c r="AO83" s="322"/>
      <c r="AP83" s="323"/>
      <c r="AQ83" s="324"/>
      <c r="AR83" s="416"/>
      <c r="AS83" s="417"/>
      <c r="AT83" s="418"/>
      <c r="AU83" s="847">
        <v>80</v>
      </c>
      <c r="AV83" s="850"/>
      <c r="AW83" s="841"/>
      <c r="AX83" s="842"/>
      <c r="AY83" s="842"/>
      <c r="AZ83" s="843"/>
    </row>
    <row r="84" spans="2:52" s="137" customFormat="1" ht="8.25" customHeight="1">
      <c r="B84" s="316"/>
      <c r="C84" s="862"/>
      <c r="D84" s="862"/>
      <c r="E84" s="862"/>
      <c r="F84" s="862"/>
      <c r="G84" s="862"/>
      <c r="H84" s="862"/>
      <c r="I84" s="862"/>
      <c r="J84" s="305"/>
      <c r="K84" s="319"/>
      <c r="L84" s="320"/>
      <c r="M84" s="321"/>
      <c r="N84" s="319"/>
      <c r="O84" s="320"/>
      <c r="P84" s="321"/>
      <c r="Q84" s="319"/>
      <c r="R84" s="320"/>
      <c r="S84" s="321"/>
      <c r="T84" s="319"/>
      <c r="U84" s="320"/>
      <c r="V84" s="321"/>
      <c r="W84" s="319"/>
      <c r="X84" s="320"/>
      <c r="Y84" s="321"/>
      <c r="Z84" s="319"/>
      <c r="AA84" s="320"/>
      <c r="AB84" s="321"/>
      <c r="AC84" s="319"/>
      <c r="AD84" s="320"/>
      <c r="AE84" s="321"/>
      <c r="AF84" s="319"/>
      <c r="AG84" s="320"/>
      <c r="AH84" s="321"/>
      <c r="AI84" s="319"/>
      <c r="AJ84" s="320"/>
      <c r="AK84" s="321"/>
      <c r="AL84" s="319"/>
      <c r="AM84" s="320"/>
      <c r="AN84" s="321"/>
      <c r="AO84" s="319"/>
      <c r="AP84" s="320"/>
      <c r="AQ84" s="321"/>
      <c r="AR84" s="410"/>
      <c r="AS84" s="411"/>
      <c r="AT84" s="412"/>
      <c r="AU84" s="847"/>
      <c r="AV84" s="850"/>
      <c r="AW84" s="841"/>
      <c r="AX84" s="842"/>
      <c r="AY84" s="842"/>
      <c r="AZ84" s="843"/>
    </row>
    <row r="85" spans="2:52" s="137" customFormat="1" ht="8.25" customHeight="1">
      <c r="B85" s="316"/>
      <c r="C85" s="862"/>
      <c r="D85" s="862"/>
      <c r="E85" s="862"/>
      <c r="F85" s="862"/>
      <c r="G85" s="862"/>
      <c r="H85" s="862"/>
      <c r="I85" s="862"/>
      <c r="J85" s="305"/>
      <c r="K85" s="322"/>
      <c r="L85" s="323"/>
      <c r="M85" s="324"/>
      <c r="N85" s="322"/>
      <c r="O85" s="323"/>
      <c r="P85" s="324"/>
      <c r="Q85" s="322"/>
      <c r="R85" s="323"/>
      <c r="S85" s="324"/>
      <c r="T85" s="322"/>
      <c r="U85" s="323"/>
      <c r="V85" s="324"/>
      <c r="W85" s="322"/>
      <c r="X85" s="323"/>
      <c r="Y85" s="324"/>
      <c r="Z85" s="322"/>
      <c r="AA85" s="323"/>
      <c r="AB85" s="324"/>
      <c r="AC85" s="322"/>
      <c r="AD85" s="323"/>
      <c r="AE85" s="324"/>
      <c r="AF85" s="322"/>
      <c r="AG85" s="323"/>
      <c r="AH85" s="324"/>
      <c r="AI85" s="322"/>
      <c r="AJ85" s="323"/>
      <c r="AK85" s="324"/>
      <c r="AL85" s="322"/>
      <c r="AM85" s="323"/>
      <c r="AN85" s="324"/>
      <c r="AO85" s="322"/>
      <c r="AP85" s="323"/>
      <c r="AQ85" s="324"/>
      <c r="AR85" s="410"/>
      <c r="AS85" s="411"/>
      <c r="AT85" s="412"/>
      <c r="AU85" s="847">
        <v>70</v>
      </c>
      <c r="AV85" s="850"/>
      <c r="AW85" s="841"/>
      <c r="AX85" s="842"/>
      <c r="AY85" s="842"/>
      <c r="AZ85" s="843"/>
    </row>
    <row r="86" spans="2:52" s="137" customFormat="1" ht="8.25" customHeight="1">
      <c r="B86" s="316"/>
      <c r="C86" s="862"/>
      <c r="D86" s="862"/>
      <c r="E86" s="862"/>
      <c r="F86" s="862"/>
      <c r="G86" s="862"/>
      <c r="H86" s="862"/>
      <c r="I86" s="862"/>
      <c r="J86" s="305"/>
      <c r="K86" s="319"/>
      <c r="L86" s="320"/>
      <c r="M86" s="321"/>
      <c r="N86" s="319"/>
      <c r="O86" s="320"/>
      <c r="P86" s="321"/>
      <c r="Q86" s="319"/>
      <c r="R86" s="320"/>
      <c r="S86" s="321"/>
      <c r="T86" s="319"/>
      <c r="U86" s="320"/>
      <c r="V86" s="321"/>
      <c r="W86" s="319"/>
      <c r="X86" s="320"/>
      <c r="Y86" s="321"/>
      <c r="Z86" s="319"/>
      <c r="AA86" s="320"/>
      <c r="AB86" s="321"/>
      <c r="AC86" s="319"/>
      <c r="AD86" s="320"/>
      <c r="AE86" s="321"/>
      <c r="AF86" s="319"/>
      <c r="AG86" s="320"/>
      <c r="AH86" s="321"/>
      <c r="AI86" s="319"/>
      <c r="AJ86" s="320"/>
      <c r="AK86" s="321"/>
      <c r="AL86" s="319"/>
      <c r="AM86" s="320"/>
      <c r="AN86" s="321"/>
      <c r="AO86" s="319"/>
      <c r="AP86" s="320"/>
      <c r="AQ86" s="321"/>
      <c r="AR86" s="413"/>
      <c r="AS86" s="414"/>
      <c r="AT86" s="415"/>
      <c r="AU86" s="847"/>
      <c r="AV86" s="850"/>
      <c r="AW86" s="841"/>
      <c r="AX86" s="842"/>
      <c r="AY86" s="842"/>
      <c r="AZ86" s="843"/>
    </row>
    <row r="87" spans="2:52" s="137" customFormat="1" ht="8.25" customHeight="1">
      <c r="B87" s="316"/>
      <c r="C87" s="862"/>
      <c r="D87" s="862"/>
      <c r="E87" s="862"/>
      <c r="F87" s="862"/>
      <c r="G87" s="862"/>
      <c r="H87" s="862"/>
      <c r="I87" s="862"/>
      <c r="J87" s="305"/>
      <c r="K87" s="322"/>
      <c r="L87" s="323"/>
      <c r="M87" s="324"/>
      <c r="N87" s="322"/>
      <c r="O87" s="323"/>
      <c r="P87" s="324"/>
      <c r="Q87" s="322"/>
      <c r="R87" s="323"/>
      <c r="S87" s="324"/>
      <c r="T87" s="322"/>
      <c r="U87" s="323"/>
      <c r="V87" s="324"/>
      <c r="W87" s="322"/>
      <c r="X87" s="323"/>
      <c r="Y87" s="324"/>
      <c r="Z87" s="322"/>
      <c r="AA87" s="323"/>
      <c r="AB87" s="324"/>
      <c r="AC87" s="322"/>
      <c r="AD87" s="323"/>
      <c r="AE87" s="324"/>
      <c r="AF87" s="322"/>
      <c r="AG87" s="323"/>
      <c r="AH87" s="324"/>
      <c r="AI87" s="322"/>
      <c r="AJ87" s="323"/>
      <c r="AK87" s="324"/>
      <c r="AL87" s="322"/>
      <c r="AM87" s="323"/>
      <c r="AN87" s="324"/>
      <c r="AO87" s="322"/>
      <c r="AP87" s="323"/>
      <c r="AQ87" s="324"/>
      <c r="AR87" s="416"/>
      <c r="AS87" s="417"/>
      <c r="AT87" s="418"/>
      <c r="AU87" s="847">
        <v>60</v>
      </c>
      <c r="AV87" s="850"/>
      <c r="AW87" s="841"/>
      <c r="AX87" s="842"/>
      <c r="AY87" s="842"/>
      <c r="AZ87" s="843"/>
    </row>
    <row r="88" spans="2:52" s="137" customFormat="1" ht="8.25" customHeight="1">
      <c r="B88" s="316"/>
      <c r="C88" s="862"/>
      <c r="D88" s="862"/>
      <c r="E88" s="862"/>
      <c r="F88" s="862"/>
      <c r="G88" s="862"/>
      <c r="H88" s="862"/>
      <c r="I88" s="862"/>
      <c r="J88" s="305"/>
      <c r="K88" s="319"/>
      <c r="L88" s="320"/>
      <c r="M88" s="321"/>
      <c r="N88" s="319"/>
      <c r="O88" s="320"/>
      <c r="P88" s="321"/>
      <c r="Q88" s="319"/>
      <c r="R88" s="320"/>
      <c r="S88" s="321"/>
      <c r="T88" s="319"/>
      <c r="U88" s="320"/>
      <c r="V88" s="321"/>
      <c r="W88" s="319"/>
      <c r="X88" s="320"/>
      <c r="Y88" s="321"/>
      <c r="Z88" s="319"/>
      <c r="AA88" s="320"/>
      <c r="AB88" s="321"/>
      <c r="AC88" s="319"/>
      <c r="AD88" s="320"/>
      <c r="AE88" s="321"/>
      <c r="AF88" s="319"/>
      <c r="AG88" s="320"/>
      <c r="AH88" s="321"/>
      <c r="AI88" s="319"/>
      <c r="AJ88" s="320"/>
      <c r="AK88" s="321"/>
      <c r="AL88" s="319"/>
      <c r="AM88" s="320"/>
      <c r="AN88" s="321"/>
      <c r="AO88" s="319"/>
      <c r="AP88" s="320"/>
      <c r="AQ88" s="321"/>
      <c r="AR88" s="410"/>
      <c r="AS88" s="411"/>
      <c r="AT88" s="412"/>
      <c r="AU88" s="847"/>
      <c r="AV88" s="850"/>
      <c r="AW88" s="841"/>
      <c r="AX88" s="842"/>
      <c r="AY88" s="842"/>
      <c r="AZ88" s="843"/>
    </row>
    <row r="89" spans="2:52" s="137" customFormat="1" ht="8.25" customHeight="1">
      <c r="B89" s="316"/>
      <c r="C89" s="862"/>
      <c r="D89" s="862"/>
      <c r="E89" s="862"/>
      <c r="F89" s="862"/>
      <c r="G89" s="862"/>
      <c r="H89" s="862"/>
      <c r="I89" s="862"/>
      <c r="J89" s="305"/>
      <c r="K89" s="322"/>
      <c r="L89" s="323"/>
      <c r="M89" s="324"/>
      <c r="N89" s="322"/>
      <c r="O89" s="323"/>
      <c r="P89" s="324"/>
      <c r="Q89" s="322"/>
      <c r="R89" s="323"/>
      <c r="S89" s="324"/>
      <c r="T89" s="322"/>
      <c r="U89" s="323"/>
      <c r="V89" s="324"/>
      <c r="W89" s="322"/>
      <c r="X89" s="323"/>
      <c r="Y89" s="324"/>
      <c r="Z89" s="322"/>
      <c r="AA89" s="323"/>
      <c r="AB89" s="324"/>
      <c r="AC89" s="322"/>
      <c r="AD89" s="323"/>
      <c r="AE89" s="324"/>
      <c r="AF89" s="322"/>
      <c r="AG89" s="323"/>
      <c r="AH89" s="324"/>
      <c r="AI89" s="322"/>
      <c r="AJ89" s="323"/>
      <c r="AK89" s="324"/>
      <c r="AL89" s="322"/>
      <c r="AM89" s="323"/>
      <c r="AN89" s="324"/>
      <c r="AO89" s="322"/>
      <c r="AP89" s="323"/>
      <c r="AQ89" s="324"/>
      <c r="AR89" s="410"/>
      <c r="AS89" s="411"/>
      <c r="AT89" s="412"/>
      <c r="AU89" s="847">
        <v>50</v>
      </c>
      <c r="AV89" s="850"/>
      <c r="AW89" s="841"/>
      <c r="AX89" s="842"/>
      <c r="AY89" s="842"/>
      <c r="AZ89" s="843"/>
    </row>
    <row r="90" spans="2:52" s="137" customFormat="1" ht="8.25" customHeight="1">
      <c r="B90" s="316"/>
      <c r="C90" s="862"/>
      <c r="D90" s="862"/>
      <c r="E90" s="862"/>
      <c r="F90" s="862"/>
      <c r="G90" s="862"/>
      <c r="H90" s="862"/>
      <c r="I90" s="862"/>
      <c r="J90" s="305"/>
      <c r="K90" s="319"/>
      <c r="L90" s="320"/>
      <c r="M90" s="321"/>
      <c r="N90" s="319"/>
      <c r="O90" s="320"/>
      <c r="P90" s="321"/>
      <c r="Q90" s="319"/>
      <c r="R90" s="320"/>
      <c r="S90" s="321"/>
      <c r="T90" s="319"/>
      <c r="U90" s="320"/>
      <c r="V90" s="321"/>
      <c r="W90" s="319"/>
      <c r="X90" s="320"/>
      <c r="Y90" s="321"/>
      <c r="Z90" s="319"/>
      <c r="AA90" s="320"/>
      <c r="AB90" s="321"/>
      <c r="AC90" s="319"/>
      <c r="AD90" s="320"/>
      <c r="AE90" s="321"/>
      <c r="AF90" s="319"/>
      <c r="AG90" s="320"/>
      <c r="AH90" s="321"/>
      <c r="AI90" s="319"/>
      <c r="AJ90" s="320"/>
      <c r="AK90" s="321"/>
      <c r="AL90" s="319"/>
      <c r="AM90" s="320"/>
      <c r="AN90" s="321"/>
      <c r="AO90" s="319"/>
      <c r="AP90" s="320"/>
      <c r="AQ90" s="321"/>
      <c r="AR90" s="413"/>
      <c r="AS90" s="414"/>
      <c r="AT90" s="415"/>
      <c r="AU90" s="847"/>
      <c r="AV90" s="850"/>
      <c r="AW90" s="841"/>
      <c r="AX90" s="842"/>
      <c r="AY90" s="842"/>
      <c r="AZ90" s="843"/>
    </row>
    <row r="91" spans="2:52" s="137" customFormat="1" ht="8.25" customHeight="1">
      <c r="B91" s="316"/>
      <c r="C91" s="862"/>
      <c r="D91" s="862"/>
      <c r="E91" s="862"/>
      <c r="F91" s="862"/>
      <c r="G91" s="862"/>
      <c r="H91" s="862"/>
      <c r="I91" s="862"/>
      <c r="J91" s="305"/>
      <c r="K91" s="322"/>
      <c r="L91" s="323"/>
      <c r="M91" s="324"/>
      <c r="N91" s="322"/>
      <c r="O91" s="323"/>
      <c r="P91" s="324"/>
      <c r="Q91" s="322"/>
      <c r="R91" s="323"/>
      <c r="S91" s="324"/>
      <c r="T91" s="322"/>
      <c r="U91" s="323"/>
      <c r="V91" s="324"/>
      <c r="W91" s="322"/>
      <c r="X91" s="323"/>
      <c r="Y91" s="324"/>
      <c r="Z91" s="322"/>
      <c r="AA91" s="323"/>
      <c r="AB91" s="324"/>
      <c r="AC91" s="322"/>
      <c r="AD91" s="323"/>
      <c r="AE91" s="324"/>
      <c r="AF91" s="322"/>
      <c r="AG91" s="323"/>
      <c r="AH91" s="324"/>
      <c r="AI91" s="322"/>
      <c r="AJ91" s="323"/>
      <c r="AK91" s="324"/>
      <c r="AL91" s="322"/>
      <c r="AM91" s="323"/>
      <c r="AN91" s="324"/>
      <c r="AO91" s="322"/>
      <c r="AP91" s="323"/>
      <c r="AQ91" s="324"/>
      <c r="AR91" s="416"/>
      <c r="AS91" s="417"/>
      <c r="AT91" s="418"/>
      <c r="AU91" s="847">
        <v>40</v>
      </c>
      <c r="AV91" s="850"/>
      <c r="AW91" s="841"/>
      <c r="AX91" s="842"/>
      <c r="AY91" s="842"/>
      <c r="AZ91" s="843"/>
    </row>
    <row r="92" spans="2:52" s="137" customFormat="1" ht="8.25" customHeight="1">
      <c r="B92" s="316"/>
      <c r="C92" s="862"/>
      <c r="D92" s="862"/>
      <c r="E92" s="862"/>
      <c r="F92" s="862"/>
      <c r="G92" s="862"/>
      <c r="H92" s="862"/>
      <c r="I92" s="862"/>
      <c r="J92" s="305"/>
      <c r="K92" s="319"/>
      <c r="L92" s="320"/>
      <c r="M92" s="321"/>
      <c r="N92" s="319"/>
      <c r="O92" s="320"/>
      <c r="P92" s="321"/>
      <c r="Q92" s="319"/>
      <c r="R92" s="320"/>
      <c r="S92" s="321"/>
      <c r="T92" s="319"/>
      <c r="U92" s="320"/>
      <c r="V92" s="321"/>
      <c r="W92" s="319"/>
      <c r="X92" s="320"/>
      <c r="Y92" s="321"/>
      <c r="Z92" s="319"/>
      <c r="AA92" s="320"/>
      <c r="AB92" s="321"/>
      <c r="AC92" s="319"/>
      <c r="AD92" s="320"/>
      <c r="AE92" s="321"/>
      <c r="AF92" s="319"/>
      <c r="AG92" s="320"/>
      <c r="AH92" s="321"/>
      <c r="AI92" s="319"/>
      <c r="AJ92" s="320"/>
      <c r="AK92" s="321"/>
      <c r="AL92" s="319"/>
      <c r="AM92" s="320"/>
      <c r="AN92" s="321"/>
      <c r="AO92" s="319"/>
      <c r="AP92" s="320"/>
      <c r="AQ92" s="321"/>
      <c r="AR92" s="410"/>
      <c r="AS92" s="411"/>
      <c r="AT92" s="412"/>
      <c r="AU92" s="847"/>
      <c r="AV92" s="850"/>
      <c r="AW92" s="841"/>
      <c r="AX92" s="842"/>
      <c r="AY92" s="842"/>
      <c r="AZ92" s="843"/>
    </row>
    <row r="93" spans="2:52" s="137" customFormat="1" ht="8.25" customHeight="1">
      <c r="B93" s="316"/>
      <c r="C93" s="862"/>
      <c r="D93" s="862"/>
      <c r="E93" s="862"/>
      <c r="F93" s="862"/>
      <c r="G93" s="862"/>
      <c r="H93" s="862"/>
      <c r="I93" s="862"/>
      <c r="J93" s="305"/>
      <c r="K93" s="322"/>
      <c r="L93" s="323"/>
      <c r="M93" s="324"/>
      <c r="N93" s="322"/>
      <c r="O93" s="323"/>
      <c r="P93" s="324"/>
      <c r="Q93" s="322"/>
      <c r="R93" s="323"/>
      <c r="S93" s="324"/>
      <c r="T93" s="322"/>
      <c r="U93" s="323"/>
      <c r="V93" s="324"/>
      <c r="W93" s="322"/>
      <c r="X93" s="323"/>
      <c r="Y93" s="324"/>
      <c r="Z93" s="322"/>
      <c r="AA93" s="323"/>
      <c r="AB93" s="324"/>
      <c r="AC93" s="322"/>
      <c r="AD93" s="323"/>
      <c r="AE93" s="324"/>
      <c r="AF93" s="322"/>
      <c r="AG93" s="323"/>
      <c r="AH93" s="324"/>
      <c r="AI93" s="322"/>
      <c r="AJ93" s="323"/>
      <c r="AK93" s="324"/>
      <c r="AL93" s="322"/>
      <c r="AM93" s="323"/>
      <c r="AN93" s="324"/>
      <c r="AO93" s="322"/>
      <c r="AP93" s="323"/>
      <c r="AQ93" s="324"/>
      <c r="AR93" s="410"/>
      <c r="AS93" s="411"/>
      <c r="AT93" s="412"/>
      <c r="AU93" s="847">
        <v>30</v>
      </c>
      <c r="AV93" s="850"/>
      <c r="AW93" s="841"/>
      <c r="AX93" s="842"/>
      <c r="AY93" s="842"/>
      <c r="AZ93" s="843"/>
    </row>
    <row r="94" spans="2:52" s="137" customFormat="1" ht="8.25" customHeight="1">
      <c r="B94" s="316"/>
      <c r="C94" s="862"/>
      <c r="D94" s="862"/>
      <c r="E94" s="862"/>
      <c r="F94" s="862"/>
      <c r="G94" s="862"/>
      <c r="H94" s="862"/>
      <c r="I94" s="862"/>
      <c r="J94" s="305"/>
      <c r="K94" s="319"/>
      <c r="L94" s="320"/>
      <c r="M94" s="321"/>
      <c r="N94" s="319"/>
      <c r="O94" s="320"/>
      <c r="P94" s="321"/>
      <c r="Q94" s="319"/>
      <c r="R94" s="320"/>
      <c r="S94" s="321"/>
      <c r="T94" s="319"/>
      <c r="U94" s="320"/>
      <c r="V94" s="321"/>
      <c r="W94" s="319"/>
      <c r="X94" s="320"/>
      <c r="Y94" s="321"/>
      <c r="Z94" s="319"/>
      <c r="AA94" s="320"/>
      <c r="AB94" s="321"/>
      <c r="AC94" s="319"/>
      <c r="AD94" s="320"/>
      <c r="AE94" s="321"/>
      <c r="AF94" s="319"/>
      <c r="AG94" s="320"/>
      <c r="AH94" s="321"/>
      <c r="AI94" s="319"/>
      <c r="AJ94" s="320"/>
      <c r="AK94" s="321"/>
      <c r="AL94" s="319"/>
      <c r="AM94" s="320"/>
      <c r="AN94" s="321"/>
      <c r="AO94" s="319"/>
      <c r="AP94" s="320"/>
      <c r="AQ94" s="321"/>
      <c r="AR94" s="413"/>
      <c r="AS94" s="414"/>
      <c r="AT94" s="415"/>
      <c r="AU94" s="847"/>
      <c r="AV94" s="850"/>
      <c r="AW94" s="841"/>
      <c r="AX94" s="842"/>
      <c r="AY94" s="842"/>
      <c r="AZ94" s="843"/>
    </row>
    <row r="95" spans="2:52" s="137" customFormat="1" ht="8.25" customHeight="1">
      <c r="B95" s="316"/>
      <c r="C95" s="862"/>
      <c r="D95" s="862"/>
      <c r="E95" s="862"/>
      <c r="F95" s="862"/>
      <c r="G95" s="862"/>
      <c r="H95" s="862"/>
      <c r="I95" s="862"/>
      <c r="J95" s="305"/>
      <c r="K95" s="322"/>
      <c r="L95" s="323"/>
      <c r="M95" s="324"/>
      <c r="N95" s="322"/>
      <c r="O95" s="323"/>
      <c r="P95" s="324"/>
      <c r="Q95" s="322"/>
      <c r="R95" s="323"/>
      <c r="S95" s="324"/>
      <c r="T95" s="322"/>
      <c r="U95" s="323"/>
      <c r="V95" s="324"/>
      <c r="W95" s="322"/>
      <c r="X95" s="323"/>
      <c r="Y95" s="324"/>
      <c r="Z95" s="322"/>
      <c r="AA95" s="323"/>
      <c r="AB95" s="324"/>
      <c r="AC95" s="322"/>
      <c r="AD95" s="323"/>
      <c r="AE95" s="324"/>
      <c r="AF95" s="322"/>
      <c r="AG95" s="323"/>
      <c r="AH95" s="324"/>
      <c r="AI95" s="322"/>
      <c r="AJ95" s="323"/>
      <c r="AK95" s="324"/>
      <c r="AL95" s="322"/>
      <c r="AM95" s="323"/>
      <c r="AN95" s="324"/>
      <c r="AO95" s="322"/>
      <c r="AP95" s="323"/>
      <c r="AQ95" s="324"/>
      <c r="AR95" s="416"/>
      <c r="AS95" s="417"/>
      <c r="AT95" s="418"/>
      <c r="AU95" s="847">
        <v>20</v>
      </c>
      <c r="AV95" s="850"/>
      <c r="AW95" s="841"/>
      <c r="AX95" s="842"/>
      <c r="AY95" s="842"/>
      <c r="AZ95" s="843"/>
    </row>
    <row r="96" spans="2:52" s="137" customFormat="1" ht="8.25" customHeight="1">
      <c r="B96" s="316"/>
      <c r="C96" s="862"/>
      <c r="D96" s="862"/>
      <c r="E96" s="862"/>
      <c r="F96" s="862"/>
      <c r="G96" s="862"/>
      <c r="H96" s="862"/>
      <c r="I96" s="862"/>
      <c r="J96" s="305"/>
      <c r="K96" s="319"/>
      <c r="L96" s="320"/>
      <c r="M96" s="321"/>
      <c r="N96" s="319"/>
      <c r="O96" s="320"/>
      <c r="P96" s="321"/>
      <c r="Q96" s="319"/>
      <c r="R96" s="320"/>
      <c r="S96" s="321"/>
      <c r="T96" s="319"/>
      <c r="U96" s="320"/>
      <c r="V96" s="321"/>
      <c r="W96" s="319"/>
      <c r="X96" s="320"/>
      <c r="Y96" s="321"/>
      <c r="Z96" s="319"/>
      <c r="AA96" s="320"/>
      <c r="AB96" s="321"/>
      <c r="AC96" s="319"/>
      <c r="AD96" s="320"/>
      <c r="AE96" s="321"/>
      <c r="AF96" s="319"/>
      <c r="AG96" s="320"/>
      <c r="AH96" s="321"/>
      <c r="AI96" s="319"/>
      <c r="AJ96" s="320"/>
      <c r="AK96" s="321"/>
      <c r="AL96" s="319"/>
      <c r="AM96" s="320"/>
      <c r="AN96" s="321"/>
      <c r="AO96" s="319"/>
      <c r="AP96" s="320"/>
      <c r="AQ96" s="321"/>
      <c r="AR96" s="410"/>
      <c r="AS96" s="411"/>
      <c r="AT96" s="412"/>
      <c r="AU96" s="847"/>
      <c r="AV96" s="850"/>
      <c r="AW96" s="841"/>
      <c r="AX96" s="842"/>
      <c r="AY96" s="842"/>
      <c r="AZ96" s="843"/>
    </row>
    <row r="97" spans="2:52" s="137" customFormat="1" ht="8.25" customHeight="1">
      <c r="B97" s="316"/>
      <c r="C97" s="862"/>
      <c r="D97" s="862"/>
      <c r="E97" s="862"/>
      <c r="F97" s="862"/>
      <c r="G97" s="862"/>
      <c r="H97" s="862"/>
      <c r="I97" s="862"/>
      <c r="J97" s="305"/>
      <c r="K97" s="322"/>
      <c r="L97" s="323"/>
      <c r="M97" s="324"/>
      <c r="N97" s="322"/>
      <c r="O97" s="323"/>
      <c r="P97" s="324"/>
      <c r="Q97" s="322"/>
      <c r="R97" s="323"/>
      <c r="S97" s="324"/>
      <c r="T97" s="322"/>
      <c r="U97" s="323"/>
      <c r="V97" s="324"/>
      <c r="W97" s="322"/>
      <c r="X97" s="323"/>
      <c r="Y97" s="324"/>
      <c r="Z97" s="322"/>
      <c r="AA97" s="323"/>
      <c r="AB97" s="324"/>
      <c r="AC97" s="322"/>
      <c r="AD97" s="323"/>
      <c r="AE97" s="324"/>
      <c r="AF97" s="322"/>
      <c r="AG97" s="323"/>
      <c r="AH97" s="324"/>
      <c r="AI97" s="322"/>
      <c r="AJ97" s="323"/>
      <c r="AK97" s="324"/>
      <c r="AL97" s="322"/>
      <c r="AM97" s="323"/>
      <c r="AN97" s="324"/>
      <c r="AO97" s="322"/>
      <c r="AP97" s="323"/>
      <c r="AQ97" s="324"/>
      <c r="AR97" s="416"/>
      <c r="AS97" s="417"/>
      <c r="AT97" s="418"/>
      <c r="AU97" s="847">
        <v>10</v>
      </c>
      <c r="AV97" s="850"/>
      <c r="AW97" s="841"/>
      <c r="AX97" s="842"/>
      <c r="AY97" s="842"/>
      <c r="AZ97" s="843"/>
    </row>
    <row r="98" spans="2:52" s="137" customFormat="1" ht="8.25" customHeight="1">
      <c r="B98" s="316"/>
      <c r="C98" s="303"/>
      <c r="D98" s="303"/>
      <c r="E98" s="303"/>
      <c r="F98" s="303"/>
      <c r="G98" s="303"/>
      <c r="H98" s="303"/>
      <c r="I98" s="303"/>
      <c r="J98" s="305"/>
      <c r="K98" s="319"/>
      <c r="L98" s="320"/>
      <c r="M98" s="321"/>
      <c r="N98" s="319"/>
      <c r="O98" s="320"/>
      <c r="P98" s="321"/>
      <c r="Q98" s="319"/>
      <c r="R98" s="320"/>
      <c r="S98" s="321"/>
      <c r="T98" s="319"/>
      <c r="U98" s="320"/>
      <c r="V98" s="321"/>
      <c r="W98" s="319"/>
      <c r="X98" s="320"/>
      <c r="Y98" s="321"/>
      <c r="Z98" s="319"/>
      <c r="AA98" s="320"/>
      <c r="AB98" s="321"/>
      <c r="AC98" s="319"/>
      <c r="AD98" s="320"/>
      <c r="AE98" s="321"/>
      <c r="AF98" s="319"/>
      <c r="AG98" s="320"/>
      <c r="AH98" s="321"/>
      <c r="AI98" s="319"/>
      <c r="AJ98" s="320"/>
      <c r="AK98" s="321"/>
      <c r="AL98" s="319"/>
      <c r="AM98" s="320"/>
      <c r="AN98" s="321"/>
      <c r="AO98" s="319"/>
      <c r="AP98" s="320"/>
      <c r="AQ98" s="321"/>
      <c r="AR98" s="413"/>
      <c r="AS98" s="414"/>
      <c r="AT98" s="415"/>
      <c r="AU98" s="847"/>
      <c r="AV98" s="850"/>
      <c r="AW98" s="841"/>
      <c r="AX98" s="842"/>
      <c r="AY98" s="842"/>
      <c r="AZ98" s="843"/>
    </row>
    <row r="99" spans="2:52" s="137" customFormat="1" ht="8.25" customHeight="1">
      <c r="B99" s="325"/>
      <c r="C99" s="310"/>
      <c r="D99" s="310"/>
      <c r="E99" s="310"/>
      <c r="F99" s="310"/>
      <c r="G99" s="310"/>
      <c r="H99" s="310"/>
      <c r="I99" s="310"/>
      <c r="J99" s="311"/>
      <c r="K99" s="322"/>
      <c r="L99" s="323"/>
      <c r="M99" s="324"/>
      <c r="N99" s="322"/>
      <c r="O99" s="323"/>
      <c r="P99" s="324"/>
      <c r="Q99" s="322"/>
      <c r="R99" s="323"/>
      <c r="S99" s="324"/>
      <c r="T99" s="322"/>
      <c r="U99" s="323"/>
      <c r="V99" s="324"/>
      <c r="W99" s="322"/>
      <c r="X99" s="323"/>
      <c r="Y99" s="324"/>
      <c r="Z99" s="322"/>
      <c r="AA99" s="323"/>
      <c r="AB99" s="324"/>
      <c r="AC99" s="322"/>
      <c r="AD99" s="323"/>
      <c r="AE99" s="324"/>
      <c r="AF99" s="322"/>
      <c r="AG99" s="323"/>
      <c r="AH99" s="324"/>
      <c r="AI99" s="322"/>
      <c r="AJ99" s="323"/>
      <c r="AK99" s="324"/>
      <c r="AL99" s="322"/>
      <c r="AM99" s="323"/>
      <c r="AN99" s="324"/>
      <c r="AO99" s="322"/>
      <c r="AP99" s="323"/>
      <c r="AQ99" s="324"/>
      <c r="AR99" s="322"/>
      <c r="AS99" s="323"/>
      <c r="AT99" s="324"/>
      <c r="AU99" s="308"/>
      <c r="AV99" s="326"/>
      <c r="AW99" s="844"/>
      <c r="AX99" s="845"/>
      <c r="AY99" s="845"/>
      <c r="AZ99" s="846"/>
    </row>
    <row r="100" spans="2:52" s="137" customFormat="1" ht="8.25" customHeight="1">
      <c r="B100" s="316"/>
      <c r="C100" s="303"/>
      <c r="D100" s="303"/>
      <c r="E100" s="303"/>
      <c r="F100" s="303"/>
      <c r="G100" s="303"/>
      <c r="H100" s="303"/>
      <c r="I100" s="303"/>
      <c r="J100" s="305"/>
      <c r="K100" s="319"/>
      <c r="L100" s="320"/>
      <c r="M100" s="321"/>
      <c r="N100" s="319"/>
      <c r="O100" s="320"/>
      <c r="P100" s="321"/>
      <c r="Q100" s="319"/>
      <c r="R100" s="320"/>
      <c r="S100" s="321"/>
      <c r="T100" s="319"/>
      <c r="U100" s="320"/>
      <c r="V100" s="321"/>
      <c r="W100" s="319"/>
      <c r="X100" s="320"/>
      <c r="Y100" s="321"/>
      <c r="Z100" s="319"/>
      <c r="AA100" s="320"/>
      <c r="AB100" s="321"/>
      <c r="AC100" s="319"/>
      <c r="AD100" s="320"/>
      <c r="AE100" s="321"/>
      <c r="AF100" s="319"/>
      <c r="AG100" s="320"/>
      <c r="AH100" s="321"/>
      <c r="AI100" s="319"/>
      <c r="AJ100" s="320"/>
      <c r="AK100" s="321"/>
      <c r="AL100" s="319"/>
      <c r="AM100" s="320"/>
      <c r="AN100" s="321"/>
      <c r="AO100" s="319"/>
      <c r="AP100" s="320"/>
      <c r="AQ100" s="321"/>
      <c r="AR100" s="319"/>
      <c r="AS100" s="320"/>
      <c r="AT100" s="321"/>
      <c r="AU100" s="860"/>
      <c r="AV100" s="861"/>
      <c r="AW100" s="838"/>
      <c r="AX100" s="839"/>
      <c r="AY100" s="839"/>
      <c r="AZ100" s="840"/>
    </row>
    <row r="101" spans="2:52" s="137" customFormat="1" ht="8.25" customHeight="1">
      <c r="B101" s="316"/>
      <c r="C101" s="303"/>
      <c r="D101" s="303"/>
      <c r="E101" s="303"/>
      <c r="F101" s="303"/>
      <c r="G101" s="303"/>
      <c r="H101" s="303"/>
      <c r="I101" s="303"/>
      <c r="J101" s="305"/>
      <c r="K101" s="322"/>
      <c r="L101" s="323"/>
      <c r="M101" s="324"/>
      <c r="N101" s="322"/>
      <c r="O101" s="323"/>
      <c r="P101" s="324"/>
      <c r="Q101" s="322"/>
      <c r="R101" s="323"/>
      <c r="S101" s="324"/>
      <c r="T101" s="322"/>
      <c r="U101" s="323"/>
      <c r="V101" s="324"/>
      <c r="W101" s="322"/>
      <c r="X101" s="323"/>
      <c r="Y101" s="324"/>
      <c r="Z101" s="322"/>
      <c r="AA101" s="323"/>
      <c r="AB101" s="324"/>
      <c r="AC101" s="322"/>
      <c r="AD101" s="323"/>
      <c r="AE101" s="324"/>
      <c r="AF101" s="322"/>
      <c r="AG101" s="323"/>
      <c r="AH101" s="324"/>
      <c r="AI101" s="322"/>
      <c r="AJ101" s="323"/>
      <c r="AK101" s="324"/>
      <c r="AL101" s="322"/>
      <c r="AM101" s="323"/>
      <c r="AN101" s="324"/>
      <c r="AO101" s="322"/>
      <c r="AP101" s="323"/>
      <c r="AQ101" s="324"/>
      <c r="AR101" s="410"/>
      <c r="AS101" s="411"/>
      <c r="AT101" s="412"/>
      <c r="AU101" s="847">
        <v>90</v>
      </c>
      <c r="AV101" s="850"/>
      <c r="AW101" s="841"/>
      <c r="AX101" s="842"/>
      <c r="AY101" s="842"/>
      <c r="AZ101" s="843"/>
    </row>
    <row r="102" spans="2:52" s="137" customFormat="1" ht="8.25" customHeight="1">
      <c r="B102" s="316"/>
      <c r="C102" s="862"/>
      <c r="D102" s="862"/>
      <c r="E102" s="862"/>
      <c r="F102" s="862"/>
      <c r="G102" s="862"/>
      <c r="H102" s="862"/>
      <c r="I102" s="862"/>
      <c r="J102" s="305"/>
      <c r="K102" s="319"/>
      <c r="L102" s="320"/>
      <c r="M102" s="321"/>
      <c r="N102" s="319"/>
      <c r="O102" s="320"/>
      <c r="P102" s="321"/>
      <c r="Q102" s="319"/>
      <c r="R102" s="320"/>
      <c r="S102" s="321"/>
      <c r="T102" s="319"/>
      <c r="U102" s="320"/>
      <c r="V102" s="321"/>
      <c r="W102" s="319"/>
      <c r="X102" s="320"/>
      <c r="Y102" s="321"/>
      <c r="Z102" s="319"/>
      <c r="AA102" s="320"/>
      <c r="AB102" s="321"/>
      <c r="AC102" s="319"/>
      <c r="AD102" s="320"/>
      <c r="AE102" s="321"/>
      <c r="AF102" s="319"/>
      <c r="AG102" s="320"/>
      <c r="AH102" s="321"/>
      <c r="AI102" s="319"/>
      <c r="AJ102" s="320"/>
      <c r="AK102" s="321"/>
      <c r="AL102" s="319"/>
      <c r="AM102" s="320"/>
      <c r="AN102" s="321"/>
      <c r="AO102" s="319"/>
      <c r="AP102" s="320"/>
      <c r="AQ102" s="321"/>
      <c r="AR102" s="413"/>
      <c r="AS102" s="414"/>
      <c r="AT102" s="415"/>
      <c r="AU102" s="847"/>
      <c r="AV102" s="850"/>
      <c r="AW102" s="841"/>
      <c r="AX102" s="842"/>
      <c r="AY102" s="842"/>
      <c r="AZ102" s="843"/>
    </row>
    <row r="103" spans="2:52" s="137" customFormat="1" ht="8.25" customHeight="1">
      <c r="B103" s="316"/>
      <c r="C103" s="862"/>
      <c r="D103" s="862"/>
      <c r="E103" s="862"/>
      <c r="F103" s="862"/>
      <c r="G103" s="862"/>
      <c r="H103" s="862"/>
      <c r="I103" s="862"/>
      <c r="J103" s="305"/>
      <c r="K103" s="322"/>
      <c r="L103" s="323"/>
      <c r="M103" s="324"/>
      <c r="N103" s="322"/>
      <c r="O103" s="323"/>
      <c r="P103" s="324"/>
      <c r="Q103" s="322"/>
      <c r="R103" s="323"/>
      <c r="S103" s="324"/>
      <c r="T103" s="322"/>
      <c r="U103" s="323"/>
      <c r="V103" s="324"/>
      <c r="W103" s="322"/>
      <c r="X103" s="323"/>
      <c r="Y103" s="324"/>
      <c r="Z103" s="322"/>
      <c r="AA103" s="323"/>
      <c r="AB103" s="324"/>
      <c r="AC103" s="322"/>
      <c r="AD103" s="323"/>
      <c r="AE103" s="324"/>
      <c r="AF103" s="322"/>
      <c r="AG103" s="323"/>
      <c r="AH103" s="324"/>
      <c r="AI103" s="322"/>
      <c r="AJ103" s="323"/>
      <c r="AK103" s="324"/>
      <c r="AL103" s="322"/>
      <c r="AM103" s="323"/>
      <c r="AN103" s="324"/>
      <c r="AO103" s="322"/>
      <c r="AP103" s="323"/>
      <c r="AQ103" s="324"/>
      <c r="AR103" s="416"/>
      <c r="AS103" s="417"/>
      <c r="AT103" s="418"/>
      <c r="AU103" s="847">
        <v>80</v>
      </c>
      <c r="AV103" s="850"/>
      <c r="AW103" s="841"/>
      <c r="AX103" s="842"/>
      <c r="AY103" s="842"/>
      <c r="AZ103" s="843"/>
    </row>
    <row r="104" spans="2:52" s="137" customFormat="1" ht="8.25" customHeight="1">
      <c r="B104" s="316"/>
      <c r="C104" s="862"/>
      <c r="D104" s="862"/>
      <c r="E104" s="862"/>
      <c r="F104" s="862"/>
      <c r="G104" s="862"/>
      <c r="H104" s="862"/>
      <c r="I104" s="862"/>
      <c r="J104" s="305"/>
      <c r="K104" s="319"/>
      <c r="L104" s="320"/>
      <c r="M104" s="321"/>
      <c r="N104" s="319"/>
      <c r="O104" s="320"/>
      <c r="P104" s="321"/>
      <c r="Q104" s="319"/>
      <c r="R104" s="320"/>
      <c r="S104" s="321"/>
      <c r="T104" s="319"/>
      <c r="U104" s="320"/>
      <c r="V104" s="321"/>
      <c r="W104" s="319"/>
      <c r="X104" s="320"/>
      <c r="Y104" s="321"/>
      <c r="Z104" s="319"/>
      <c r="AA104" s="320"/>
      <c r="AB104" s="321"/>
      <c r="AC104" s="319"/>
      <c r="AD104" s="320"/>
      <c r="AE104" s="321"/>
      <c r="AF104" s="319"/>
      <c r="AG104" s="320"/>
      <c r="AH104" s="321"/>
      <c r="AI104" s="319"/>
      <c r="AJ104" s="320"/>
      <c r="AK104" s="321"/>
      <c r="AL104" s="319"/>
      <c r="AM104" s="320"/>
      <c r="AN104" s="321"/>
      <c r="AO104" s="319"/>
      <c r="AP104" s="320"/>
      <c r="AQ104" s="321"/>
      <c r="AR104" s="410"/>
      <c r="AS104" s="411"/>
      <c r="AT104" s="412"/>
      <c r="AU104" s="847"/>
      <c r="AV104" s="850"/>
      <c r="AW104" s="841"/>
      <c r="AX104" s="842"/>
      <c r="AY104" s="842"/>
      <c r="AZ104" s="843"/>
    </row>
    <row r="105" spans="2:52" s="137" customFormat="1" ht="8.25" customHeight="1">
      <c r="B105" s="316"/>
      <c r="C105" s="862"/>
      <c r="D105" s="862"/>
      <c r="E105" s="862"/>
      <c r="F105" s="862"/>
      <c r="G105" s="862"/>
      <c r="H105" s="862"/>
      <c r="I105" s="862"/>
      <c r="J105" s="305"/>
      <c r="K105" s="322"/>
      <c r="L105" s="323"/>
      <c r="M105" s="324"/>
      <c r="N105" s="322"/>
      <c r="O105" s="323"/>
      <c r="P105" s="324"/>
      <c r="Q105" s="322"/>
      <c r="R105" s="323"/>
      <c r="S105" s="324"/>
      <c r="T105" s="322"/>
      <c r="U105" s="323"/>
      <c r="V105" s="324"/>
      <c r="W105" s="322"/>
      <c r="X105" s="323"/>
      <c r="Y105" s="324"/>
      <c r="Z105" s="322"/>
      <c r="AA105" s="323"/>
      <c r="AB105" s="324"/>
      <c r="AC105" s="322"/>
      <c r="AD105" s="323"/>
      <c r="AE105" s="324"/>
      <c r="AF105" s="322"/>
      <c r="AG105" s="323"/>
      <c r="AH105" s="324"/>
      <c r="AI105" s="322"/>
      <c r="AJ105" s="323"/>
      <c r="AK105" s="324"/>
      <c r="AL105" s="322"/>
      <c r="AM105" s="323"/>
      <c r="AN105" s="324"/>
      <c r="AO105" s="322"/>
      <c r="AP105" s="323"/>
      <c r="AQ105" s="324"/>
      <c r="AR105" s="410"/>
      <c r="AS105" s="411"/>
      <c r="AT105" s="412"/>
      <c r="AU105" s="847">
        <v>70</v>
      </c>
      <c r="AV105" s="850"/>
      <c r="AW105" s="841"/>
      <c r="AX105" s="842"/>
      <c r="AY105" s="842"/>
      <c r="AZ105" s="843"/>
    </row>
    <row r="106" spans="2:52" s="137" customFormat="1" ht="8.25" customHeight="1">
      <c r="B106" s="316"/>
      <c r="C106" s="862"/>
      <c r="D106" s="862"/>
      <c r="E106" s="862"/>
      <c r="F106" s="862"/>
      <c r="G106" s="862"/>
      <c r="H106" s="862"/>
      <c r="I106" s="862"/>
      <c r="J106" s="305"/>
      <c r="K106" s="319"/>
      <c r="L106" s="320"/>
      <c r="M106" s="321"/>
      <c r="N106" s="319"/>
      <c r="O106" s="320"/>
      <c r="P106" s="321"/>
      <c r="Q106" s="319"/>
      <c r="R106" s="320"/>
      <c r="S106" s="321"/>
      <c r="T106" s="319"/>
      <c r="U106" s="320"/>
      <c r="V106" s="321"/>
      <c r="W106" s="319"/>
      <c r="X106" s="320"/>
      <c r="Y106" s="321"/>
      <c r="Z106" s="319"/>
      <c r="AA106" s="320"/>
      <c r="AB106" s="321"/>
      <c r="AC106" s="319"/>
      <c r="AD106" s="320"/>
      <c r="AE106" s="321"/>
      <c r="AF106" s="319"/>
      <c r="AG106" s="320"/>
      <c r="AH106" s="321"/>
      <c r="AI106" s="319"/>
      <c r="AJ106" s="320"/>
      <c r="AK106" s="321"/>
      <c r="AL106" s="319"/>
      <c r="AM106" s="320"/>
      <c r="AN106" s="321"/>
      <c r="AO106" s="319"/>
      <c r="AP106" s="320"/>
      <c r="AQ106" s="321"/>
      <c r="AR106" s="413"/>
      <c r="AS106" s="414"/>
      <c r="AT106" s="415"/>
      <c r="AU106" s="847"/>
      <c r="AV106" s="850"/>
      <c r="AW106" s="841"/>
      <c r="AX106" s="842"/>
      <c r="AY106" s="842"/>
      <c r="AZ106" s="843"/>
    </row>
    <row r="107" spans="2:52" s="137" customFormat="1" ht="8.25" customHeight="1">
      <c r="B107" s="316"/>
      <c r="C107" s="862"/>
      <c r="D107" s="862"/>
      <c r="E107" s="862"/>
      <c r="F107" s="862"/>
      <c r="G107" s="862"/>
      <c r="H107" s="862"/>
      <c r="I107" s="862"/>
      <c r="J107" s="305"/>
      <c r="K107" s="322"/>
      <c r="L107" s="323"/>
      <c r="M107" s="324"/>
      <c r="N107" s="322"/>
      <c r="O107" s="323"/>
      <c r="P107" s="324"/>
      <c r="Q107" s="322"/>
      <c r="R107" s="323"/>
      <c r="S107" s="324"/>
      <c r="T107" s="322"/>
      <c r="U107" s="323"/>
      <c r="V107" s="324"/>
      <c r="W107" s="322"/>
      <c r="X107" s="323"/>
      <c r="Y107" s="324"/>
      <c r="Z107" s="322"/>
      <c r="AA107" s="323"/>
      <c r="AB107" s="324"/>
      <c r="AC107" s="322"/>
      <c r="AD107" s="323"/>
      <c r="AE107" s="324"/>
      <c r="AF107" s="322"/>
      <c r="AG107" s="323"/>
      <c r="AH107" s="324"/>
      <c r="AI107" s="322"/>
      <c r="AJ107" s="323"/>
      <c r="AK107" s="324"/>
      <c r="AL107" s="322"/>
      <c r="AM107" s="323"/>
      <c r="AN107" s="324"/>
      <c r="AO107" s="322"/>
      <c r="AP107" s="323"/>
      <c r="AQ107" s="324"/>
      <c r="AR107" s="416"/>
      <c r="AS107" s="417"/>
      <c r="AT107" s="418"/>
      <c r="AU107" s="847">
        <v>60</v>
      </c>
      <c r="AV107" s="850"/>
      <c r="AW107" s="841"/>
      <c r="AX107" s="842"/>
      <c r="AY107" s="842"/>
      <c r="AZ107" s="843"/>
    </row>
    <row r="108" spans="2:52" s="137" customFormat="1" ht="8.25" customHeight="1">
      <c r="B108" s="316"/>
      <c r="C108" s="862"/>
      <c r="D108" s="862"/>
      <c r="E108" s="862"/>
      <c r="F108" s="862"/>
      <c r="G108" s="862"/>
      <c r="H108" s="862"/>
      <c r="I108" s="862"/>
      <c r="J108" s="305"/>
      <c r="K108" s="319"/>
      <c r="L108" s="320"/>
      <c r="M108" s="321"/>
      <c r="N108" s="319"/>
      <c r="O108" s="320"/>
      <c r="P108" s="321"/>
      <c r="Q108" s="319"/>
      <c r="R108" s="320"/>
      <c r="S108" s="321"/>
      <c r="T108" s="319"/>
      <c r="U108" s="320"/>
      <c r="V108" s="321"/>
      <c r="W108" s="319"/>
      <c r="X108" s="320"/>
      <c r="Y108" s="321"/>
      <c r="Z108" s="319"/>
      <c r="AA108" s="320"/>
      <c r="AB108" s="321"/>
      <c r="AC108" s="319"/>
      <c r="AD108" s="320"/>
      <c r="AE108" s="321"/>
      <c r="AF108" s="319"/>
      <c r="AG108" s="320"/>
      <c r="AH108" s="321"/>
      <c r="AI108" s="319"/>
      <c r="AJ108" s="320"/>
      <c r="AK108" s="321"/>
      <c r="AL108" s="319"/>
      <c r="AM108" s="320"/>
      <c r="AN108" s="321"/>
      <c r="AO108" s="319"/>
      <c r="AP108" s="320"/>
      <c r="AQ108" s="321"/>
      <c r="AR108" s="410"/>
      <c r="AS108" s="411"/>
      <c r="AT108" s="412"/>
      <c r="AU108" s="847"/>
      <c r="AV108" s="850"/>
      <c r="AW108" s="841"/>
      <c r="AX108" s="842"/>
      <c r="AY108" s="842"/>
      <c r="AZ108" s="843"/>
    </row>
    <row r="109" spans="2:52" s="137" customFormat="1" ht="8.25" customHeight="1">
      <c r="B109" s="316"/>
      <c r="C109" s="862"/>
      <c r="D109" s="862"/>
      <c r="E109" s="862"/>
      <c r="F109" s="862"/>
      <c r="G109" s="862"/>
      <c r="H109" s="862"/>
      <c r="I109" s="862"/>
      <c r="J109" s="305"/>
      <c r="K109" s="322"/>
      <c r="L109" s="323"/>
      <c r="M109" s="324"/>
      <c r="N109" s="322"/>
      <c r="O109" s="323"/>
      <c r="P109" s="324"/>
      <c r="Q109" s="322"/>
      <c r="R109" s="323"/>
      <c r="S109" s="324"/>
      <c r="T109" s="322"/>
      <c r="U109" s="323"/>
      <c r="V109" s="324"/>
      <c r="W109" s="322"/>
      <c r="X109" s="323"/>
      <c r="Y109" s="324"/>
      <c r="Z109" s="322"/>
      <c r="AA109" s="323"/>
      <c r="AB109" s="324"/>
      <c r="AC109" s="322"/>
      <c r="AD109" s="323"/>
      <c r="AE109" s="324"/>
      <c r="AF109" s="322"/>
      <c r="AG109" s="323"/>
      <c r="AH109" s="324"/>
      <c r="AI109" s="322"/>
      <c r="AJ109" s="323"/>
      <c r="AK109" s="324"/>
      <c r="AL109" s="322"/>
      <c r="AM109" s="323"/>
      <c r="AN109" s="324"/>
      <c r="AO109" s="322"/>
      <c r="AP109" s="323"/>
      <c r="AQ109" s="324"/>
      <c r="AR109" s="410"/>
      <c r="AS109" s="411"/>
      <c r="AT109" s="412"/>
      <c r="AU109" s="847">
        <v>50</v>
      </c>
      <c r="AV109" s="850"/>
      <c r="AW109" s="841"/>
      <c r="AX109" s="842"/>
      <c r="AY109" s="842"/>
      <c r="AZ109" s="843"/>
    </row>
    <row r="110" spans="2:52" s="137" customFormat="1" ht="8.25" customHeight="1">
      <c r="B110" s="316"/>
      <c r="C110" s="862"/>
      <c r="D110" s="862"/>
      <c r="E110" s="862"/>
      <c r="F110" s="862"/>
      <c r="G110" s="862"/>
      <c r="H110" s="862"/>
      <c r="I110" s="862"/>
      <c r="J110" s="305"/>
      <c r="K110" s="319"/>
      <c r="L110" s="320"/>
      <c r="M110" s="321"/>
      <c r="N110" s="319"/>
      <c r="O110" s="320"/>
      <c r="P110" s="321"/>
      <c r="Q110" s="319"/>
      <c r="R110" s="320"/>
      <c r="S110" s="321"/>
      <c r="T110" s="319"/>
      <c r="U110" s="320"/>
      <c r="V110" s="321"/>
      <c r="W110" s="319"/>
      <c r="X110" s="320"/>
      <c r="Y110" s="321"/>
      <c r="Z110" s="319"/>
      <c r="AA110" s="320"/>
      <c r="AB110" s="321"/>
      <c r="AC110" s="319"/>
      <c r="AD110" s="320"/>
      <c r="AE110" s="321"/>
      <c r="AF110" s="319"/>
      <c r="AG110" s="320"/>
      <c r="AH110" s="321"/>
      <c r="AI110" s="319"/>
      <c r="AJ110" s="320"/>
      <c r="AK110" s="321"/>
      <c r="AL110" s="319"/>
      <c r="AM110" s="320"/>
      <c r="AN110" s="321"/>
      <c r="AO110" s="319"/>
      <c r="AP110" s="320"/>
      <c r="AQ110" s="321"/>
      <c r="AR110" s="413"/>
      <c r="AS110" s="414"/>
      <c r="AT110" s="415"/>
      <c r="AU110" s="847"/>
      <c r="AV110" s="850"/>
      <c r="AW110" s="841"/>
      <c r="AX110" s="842"/>
      <c r="AY110" s="842"/>
      <c r="AZ110" s="843"/>
    </row>
    <row r="111" spans="2:52" s="137" customFormat="1" ht="8.25" customHeight="1">
      <c r="B111" s="316"/>
      <c r="C111" s="862"/>
      <c r="D111" s="862"/>
      <c r="E111" s="862"/>
      <c r="F111" s="862"/>
      <c r="G111" s="862"/>
      <c r="H111" s="862"/>
      <c r="I111" s="862"/>
      <c r="J111" s="305"/>
      <c r="K111" s="322"/>
      <c r="L111" s="323"/>
      <c r="M111" s="324"/>
      <c r="N111" s="322"/>
      <c r="O111" s="323"/>
      <c r="P111" s="324"/>
      <c r="Q111" s="322"/>
      <c r="R111" s="323"/>
      <c r="S111" s="324"/>
      <c r="T111" s="322"/>
      <c r="U111" s="323"/>
      <c r="V111" s="324"/>
      <c r="W111" s="322"/>
      <c r="X111" s="323"/>
      <c r="Y111" s="324"/>
      <c r="Z111" s="322"/>
      <c r="AA111" s="323"/>
      <c r="AB111" s="324"/>
      <c r="AC111" s="322"/>
      <c r="AD111" s="323"/>
      <c r="AE111" s="324"/>
      <c r="AF111" s="322"/>
      <c r="AG111" s="323"/>
      <c r="AH111" s="324"/>
      <c r="AI111" s="322"/>
      <c r="AJ111" s="323"/>
      <c r="AK111" s="324"/>
      <c r="AL111" s="322"/>
      <c r="AM111" s="323"/>
      <c r="AN111" s="324"/>
      <c r="AO111" s="322"/>
      <c r="AP111" s="323"/>
      <c r="AQ111" s="324"/>
      <c r="AR111" s="416"/>
      <c r="AS111" s="417"/>
      <c r="AT111" s="418"/>
      <c r="AU111" s="847">
        <v>40</v>
      </c>
      <c r="AV111" s="850"/>
      <c r="AW111" s="841"/>
      <c r="AX111" s="842"/>
      <c r="AY111" s="842"/>
      <c r="AZ111" s="843"/>
    </row>
    <row r="112" spans="2:52" s="137" customFormat="1" ht="8.25" customHeight="1">
      <c r="B112" s="316"/>
      <c r="C112" s="862"/>
      <c r="D112" s="862"/>
      <c r="E112" s="862"/>
      <c r="F112" s="862"/>
      <c r="G112" s="862"/>
      <c r="H112" s="862"/>
      <c r="I112" s="862"/>
      <c r="J112" s="305"/>
      <c r="K112" s="319"/>
      <c r="L112" s="320"/>
      <c r="M112" s="321"/>
      <c r="N112" s="319"/>
      <c r="O112" s="320"/>
      <c r="P112" s="321"/>
      <c r="Q112" s="319"/>
      <c r="R112" s="320"/>
      <c r="S112" s="321"/>
      <c r="T112" s="319"/>
      <c r="U112" s="320"/>
      <c r="V112" s="321"/>
      <c r="W112" s="319"/>
      <c r="X112" s="320"/>
      <c r="Y112" s="321"/>
      <c r="Z112" s="319"/>
      <c r="AA112" s="320"/>
      <c r="AB112" s="321"/>
      <c r="AC112" s="319"/>
      <c r="AD112" s="320"/>
      <c r="AE112" s="321"/>
      <c r="AF112" s="319"/>
      <c r="AG112" s="320"/>
      <c r="AH112" s="321"/>
      <c r="AI112" s="319"/>
      <c r="AJ112" s="320"/>
      <c r="AK112" s="321"/>
      <c r="AL112" s="319"/>
      <c r="AM112" s="320"/>
      <c r="AN112" s="321"/>
      <c r="AO112" s="319"/>
      <c r="AP112" s="320"/>
      <c r="AQ112" s="321"/>
      <c r="AR112" s="410"/>
      <c r="AS112" s="411"/>
      <c r="AT112" s="412"/>
      <c r="AU112" s="847"/>
      <c r="AV112" s="850"/>
      <c r="AW112" s="841"/>
      <c r="AX112" s="842"/>
      <c r="AY112" s="842"/>
      <c r="AZ112" s="843"/>
    </row>
    <row r="113" spans="2:52" s="137" customFormat="1" ht="8.25" customHeight="1">
      <c r="B113" s="316"/>
      <c r="C113" s="862"/>
      <c r="D113" s="862"/>
      <c r="E113" s="862"/>
      <c r="F113" s="862"/>
      <c r="G113" s="862"/>
      <c r="H113" s="862"/>
      <c r="I113" s="862"/>
      <c r="J113" s="305"/>
      <c r="K113" s="322"/>
      <c r="L113" s="323"/>
      <c r="M113" s="324"/>
      <c r="N113" s="322"/>
      <c r="O113" s="323"/>
      <c r="P113" s="324"/>
      <c r="Q113" s="322"/>
      <c r="R113" s="323"/>
      <c r="S113" s="324"/>
      <c r="T113" s="322"/>
      <c r="U113" s="323"/>
      <c r="V113" s="324"/>
      <c r="W113" s="322"/>
      <c r="X113" s="323"/>
      <c r="Y113" s="324"/>
      <c r="Z113" s="322"/>
      <c r="AA113" s="324"/>
      <c r="AB113" s="324"/>
      <c r="AC113" s="322"/>
      <c r="AD113" s="323"/>
      <c r="AE113" s="324"/>
      <c r="AF113" s="322"/>
      <c r="AG113" s="323"/>
      <c r="AH113" s="324"/>
      <c r="AI113" s="322"/>
      <c r="AJ113" s="323"/>
      <c r="AK113" s="324"/>
      <c r="AL113" s="322"/>
      <c r="AM113" s="323"/>
      <c r="AN113" s="324"/>
      <c r="AO113" s="322"/>
      <c r="AP113" s="323"/>
      <c r="AQ113" s="324"/>
      <c r="AR113" s="410"/>
      <c r="AS113" s="411"/>
      <c r="AT113" s="412"/>
      <c r="AU113" s="847">
        <v>30</v>
      </c>
      <c r="AV113" s="850"/>
      <c r="AW113" s="841"/>
      <c r="AX113" s="842"/>
      <c r="AY113" s="842"/>
      <c r="AZ113" s="843"/>
    </row>
    <row r="114" spans="2:52" s="137" customFormat="1" ht="8.25" customHeight="1">
      <c r="B114" s="316"/>
      <c r="C114" s="862"/>
      <c r="D114" s="862"/>
      <c r="E114" s="862"/>
      <c r="F114" s="862"/>
      <c r="G114" s="862"/>
      <c r="H114" s="862"/>
      <c r="I114" s="862"/>
      <c r="J114" s="305"/>
      <c r="K114" s="319"/>
      <c r="L114" s="320"/>
      <c r="M114" s="321"/>
      <c r="N114" s="319"/>
      <c r="O114" s="320"/>
      <c r="P114" s="321"/>
      <c r="Q114" s="319"/>
      <c r="R114" s="320"/>
      <c r="S114" s="321"/>
      <c r="T114" s="319"/>
      <c r="U114" s="320"/>
      <c r="V114" s="321"/>
      <c r="W114" s="319"/>
      <c r="X114" s="320"/>
      <c r="Y114" s="321"/>
      <c r="Z114" s="319"/>
      <c r="AA114" s="320"/>
      <c r="AB114" s="321"/>
      <c r="AC114" s="319"/>
      <c r="AD114" s="320"/>
      <c r="AE114" s="321"/>
      <c r="AF114" s="319"/>
      <c r="AG114" s="320"/>
      <c r="AH114" s="321"/>
      <c r="AI114" s="319"/>
      <c r="AJ114" s="320"/>
      <c r="AK114" s="321"/>
      <c r="AL114" s="319"/>
      <c r="AM114" s="320"/>
      <c r="AN114" s="321"/>
      <c r="AO114" s="319"/>
      <c r="AP114" s="320"/>
      <c r="AQ114" s="321"/>
      <c r="AR114" s="413"/>
      <c r="AS114" s="414"/>
      <c r="AT114" s="415"/>
      <c r="AU114" s="847"/>
      <c r="AV114" s="850"/>
      <c r="AW114" s="841"/>
      <c r="AX114" s="842"/>
      <c r="AY114" s="842"/>
      <c r="AZ114" s="843"/>
    </row>
    <row r="115" spans="2:52" s="137" customFormat="1" ht="8.25" customHeight="1">
      <c r="B115" s="316"/>
      <c r="C115" s="862"/>
      <c r="D115" s="862"/>
      <c r="E115" s="862"/>
      <c r="F115" s="862"/>
      <c r="G115" s="862"/>
      <c r="H115" s="862"/>
      <c r="I115" s="862"/>
      <c r="J115" s="305"/>
      <c r="K115" s="322"/>
      <c r="L115" s="323"/>
      <c r="M115" s="324"/>
      <c r="N115" s="322"/>
      <c r="O115" s="323"/>
      <c r="P115" s="324"/>
      <c r="Q115" s="322"/>
      <c r="R115" s="323"/>
      <c r="S115" s="324"/>
      <c r="T115" s="322"/>
      <c r="U115" s="323"/>
      <c r="V115" s="324"/>
      <c r="W115" s="322"/>
      <c r="X115" s="323"/>
      <c r="Y115" s="324"/>
      <c r="Z115" s="322"/>
      <c r="AA115" s="323"/>
      <c r="AB115" s="324"/>
      <c r="AC115" s="322"/>
      <c r="AD115" s="323"/>
      <c r="AE115" s="324"/>
      <c r="AF115" s="322"/>
      <c r="AG115" s="323"/>
      <c r="AH115" s="324"/>
      <c r="AI115" s="322"/>
      <c r="AJ115" s="323"/>
      <c r="AK115" s="324"/>
      <c r="AL115" s="322"/>
      <c r="AM115" s="323"/>
      <c r="AN115" s="324"/>
      <c r="AO115" s="322"/>
      <c r="AP115" s="323"/>
      <c r="AQ115" s="324"/>
      <c r="AR115" s="416"/>
      <c r="AS115" s="417"/>
      <c r="AT115" s="418"/>
      <c r="AU115" s="847">
        <v>20</v>
      </c>
      <c r="AV115" s="850"/>
      <c r="AW115" s="841"/>
      <c r="AX115" s="842"/>
      <c r="AY115" s="842"/>
      <c r="AZ115" s="843"/>
    </row>
    <row r="116" spans="2:52" s="137" customFormat="1" ht="8.25" customHeight="1">
      <c r="B116" s="316"/>
      <c r="C116" s="862"/>
      <c r="D116" s="862"/>
      <c r="E116" s="862"/>
      <c r="F116" s="862"/>
      <c r="G116" s="862"/>
      <c r="H116" s="862"/>
      <c r="I116" s="862"/>
      <c r="J116" s="305"/>
      <c r="K116" s="319"/>
      <c r="L116" s="320"/>
      <c r="M116" s="321"/>
      <c r="N116" s="319"/>
      <c r="O116" s="320"/>
      <c r="P116" s="321"/>
      <c r="Q116" s="319"/>
      <c r="R116" s="320"/>
      <c r="S116" s="321"/>
      <c r="T116" s="319"/>
      <c r="U116" s="320"/>
      <c r="V116" s="321"/>
      <c r="W116" s="319"/>
      <c r="X116" s="320"/>
      <c r="Y116" s="321"/>
      <c r="Z116" s="319"/>
      <c r="AA116" s="320"/>
      <c r="AB116" s="321"/>
      <c r="AC116" s="319"/>
      <c r="AD116" s="320"/>
      <c r="AE116" s="321"/>
      <c r="AF116" s="319"/>
      <c r="AG116" s="320"/>
      <c r="AH116" s="321"/>
      <c r="AI116" s="319"/>
      <c r="AJ116" s="320"/>
      <c r="AK116" s="321"/>
      <c r="AL116" s="319"/>
      <c r="AM116" s="320"/>
      <c r="AN116" s="321"/>
      <c r="AO116" s="319"/>
      <c r="AP116" s="320"/>
      <c r="AQ116" s="321"/>
      <c r="AR116" s="410"/>
      <c r="AS116" s="411"/>
      <c r="AT116" s="412"/>
      <c r="AU116" s="847"/>
      <c r="AV116" s="850"/>
      <c r="AW116" s="841"/>
      <c r="AX116" s="842"/>
      <c r="AY116" s="842"/>
      <c r="AZ116" s="843"/>
    </row>
    <row r="117" spans="2:52" s="137" customFormat="1" ht="8.25" customHeight="1">
      <c r="B117" s="316"/>
      <c r="C117" s="862"/>
      <c r="D117" s="862"/>
      <c r="E117" s="862"/>
      <c r="F117" s="862"/>
      <c r="G117" s="862"/>
      <c r="H117" s="862"/>
      <c r="I117" s="862"/>
      <c r="J117" s="305"/>
      <c r="K117" s="322"/>
      <c r="L117" s="323"/>
      <c r="M117" s="324"/>
      <c r="N117" s="322"/>
      <c r="O117" s="323"/>
      <c r="P117" s="324"/>
      <c r="Q117" s="322"/>
      <c r="R117" s="323"/>
      <c r="S117" s="324"/>
      <c r="T117" s="322"/>
      <c r="U117" s="323"/>
      <c r="V117" s="324"/>
      <c r="W117" s="322"/>
      <c r="X117" s="323"/>
      <c r="Y117" s="324"/>
      <c r="Z117" s="322"/>
      <c r="AA117" s="323"/>
      <c r="AB117" s="324"/>
      <c r="AC117" s="322"/>
      <c r="AD117" s="323"/>
      <c r="AE117" s="324"/>
      <c r="AF117" s="322"/>
      <c r="AG117" s="323"/>
      <c r="AH117" s="324"/>
      <c r="AI117" s="322"/>
      <c r="AJ117" s="323"/>
      <c r="AK117" s="324"/>
      <c r="AL117" s="322"/>
      <c r="AM117" s="323"/>
      <c r="AN117" s="324"/>
      <c r="AO117" s="322"/>
      <c r="AP117" s="323"/>
      <c r="AQ117" s="324"/>
      <c r="AR117" s="416"/>
      <c r="AS117" s="417"/>
      <c r="AT117" s="418"/>
      <c r="AU117" s="847">
        <v>10</v>
      </c>
      <c r="AV117" s="850"/>
      <c r="AW117" s="841"/>
      <c r="AX117" s="842"/>
      <c r="AY117" s="842"/>
      <c r="AZ117" s="843"/>
    </row>
    <row r="118" spans="2:52" s="137" customFormat="1" ht="8.25" customHeight="1">
      <c r="B118" s="316"/>
      <c r="C118" s="303"/>
      <c r="D118" s="303"/>
      <c r="E118" s="303"/>
      <c r="F118" s="303"/>
      <c r="G118" s="303"/>
      <c r="H118" s="303"/>
      <c r="I118" s="303"/>
      <c r="J118" s="305"/>
      <c r="K118" s="319"/>
      <c r="L118" s="320"/>
      <c r="M118" s="321"/>
      <c r="N118" s="319"/>
      <c r="O118" s="320"/>
      <c r="P118" s="321"/>
      <c r="Q118" s="319"/>
      <c r="R118" s="320"/>
      <c r="S118" s="321"/>
      <c r="T118" s="319"/>
      <c r="U118" s="320"/>
      <c r="V118" s="321"/>
      <c r="W118" s="319"/>
      <c r="X118" s="320"/>
      <c r="Y118" s="321"/>
      <c r="Z118" s="319"/>
      <c r="AA118" s="320"/>
      <c r="AB118" s="321"/>
      <c r="AC118" s="319"/>
      <c r="AD118" s="320"/>
      <c r="AE118" s="321"/>
      <c r="AF118" s="319"/>
      <c r="AG118" s="320"/>
      <c r="AH118" s="321"/>
      <c r="AI118" s="319"/>
      <c r="AJ118" s="320"/>
      <c r="AK118" s="321"/>
      <c r="AL118" s="319"/>
      <c r="AM118" s="320"/>
      <c r="AN118" s="321"/>
      <c r="AO118" s="319"/>
      <c r="AP118" s="320"/>
      <c r="AQ118" s="321"/>
      <c r="AR118" s="413"/>
      <c r="AS118" s="414"/>
      <c r="AT118" s="415"/>
      <c r="AU118" s="847"/>
      <c r="AV118" s="850"/>
      <c r="AW118" s="841"/>
      <c r="AX118" s="842"/>
      <c r="AY118" s="842"/>
      <c r="AZ118" s="843"/>
    </row>
    <row r="119" spans="2:52" s="137" customFormat="1" ht="8.25" customHeight="1">
      <c r="B119" s="325"/>
      <c r="C119" s="310"/>
      <c r="D119" s="310"/>
      <c r="E119" s="310"/>
      <c r="F119" s="310"/>
      <c r="G119" s="310"/>
      <c r="H119" s="310"/>
      <c r="I119" s="310"/>
      <c r="J119" s="311"/>
      <c r="K119" s="322"/>
      <c r="L119" s="323"/>
      <c r="M119" s="324"/>
      <c r="N119" s="322"/>
      <c r="O119" s="323"/>
      <c r="P119" s="324"/>
      <c r="Q119" s="322"/>
      <c r="R119" s="323"/>
      <c r="S119" s="324"/>
      <c r="T119" s="322"/>
      <c r="U119" s="323"/>
      <c r="V119" s="324"/>
      <c r="W119" s="322"/>
      <c r="X119" s="323"/>
      <c r="Y119" s="324"/>
      <c r="Z119" s="322"/>
      <c r="AA119" s="323"/>
      <c r="AB119" s="324"/>
      <c r="AC119" s="322"/>
      <c r="AD119" s="323"/>
      <c r="AE119" s="324"/>
      <c r="AF119" s="322"/>
      <c r="AG119" s="323"/>
      <c r="AH119" s="324"/>
      <c r="AI119" s="322"/>
      <c r="AJ119" s="323"/>
      <c r="AK119" s="324"/>
      <c r="AL119" s="322"/>
      <c r="AM119" s="323"/>
      <c r="AN119" s="324"/>
      <c r="AO119" s="322"/>
      <c r="AP119" s="323"/>
      <c r="AQ119" s="324"/>
      <c r="AR119" s="322"/>
      <c r="AS119" s="323"/>
      <c r="AT119" s="324"/>
      <c r="AU119" s="308"/>
      <c r="AV119" s="326"/>
      <c r="AW119" s="844"/>
      <c r="AX119" s="845"/>
      <c r="AY119" s="845"/>
      <c r="AZ119" s="846"/>
    </row>
    <row r="120" spans="2:52" s="137" customFormat="1" ht="8.25" customHeight="1">
      <c r="B120" s="316"/>
      <c r="C120" s="303"/>
      <c r="D120" s="303"/>
      <c r="E120" s="303"/>
      <c r="F120" s="303"/>
      <c r="G120" s="303"/>
      <c r="H120" s="303"/>
      <c r="I120" s="303"/>
      <c r="J120" s="305"/>
      <c r="K120" s="319"/>
      <c r="L120" s="320"/>
      <c r="M120" s="321"/>
      <c r="N120" s="319"/>
      <c r="O120" s="320"/>
      <c r="P120" s="321"/>
      <c r="Q120" s="319"/>
      <c r="R120" s="320"/>
      <c r="S120" s="321"/>
      <c r="T120" s="319"/>
      <c r="U120" s="320"/>
      <c r="V120" s="321"/>
      <c r="W120" s="319"/>
      <c r="X120" s="320"/>
      <c r="Y120" s="321"/>
      <c r="Z120" s="319"/>
      <c r="AA120" s="320"/>
      <c r="AB120" s="321"/>
      <c r="AC120" s="319"/>
      <c r="AD120" s="320"/>
      <c r="AE120" s="321"/>
      <c r="AF120" s="319"/>
      <c r="AG120" s="320"/>
      <c r="AH120" s="321"/>
      <c r="AI120" s="319"/>
      <c r="AJ120" s="320"/>
      <c r="AK120" s="321"/>
      <c r="AL120" s="319"/>
      <c r="AM120" s="320"/>
      <c r="AN120" s="321"/>
      <c r="AO120" s="319"/>
      <c r="AP120" s="320"/>
      <c r="AQ120" s="321"/>
      <c r="AR120" s="319"/>
      <c r="AS120" s="320"/>
      <c r="AT120" s="321"/>
      <c r="AU120" s="860"/>
      <c r="AV120" s="861"/>
      <c r="AW120" s="838"/>
      <c r="AX120" s="839"/>
      <c r="AY120" s="839"/>
      <c r="AZ120" s="840"/>
    </row>
    <row r="121" spans="2:52" s="137" customFormat="1" ht="8.25" customHeight="1">
      <c r="B121" s="316"/>
      <c r="C121" s="303"/>
      <c r="D121" s="303"/>
      <c r="E121" s="303"/>
      <c r="F121" s="303"/>
      <c r="G121" s="303"/>
      <c r="H121" s="303"/>
      <c r="I121" s="303"/>
      <c r="J121" s="305"/>
      <c r="K121" s="322"/>
      <c r="L121" s="323"/>
      <c r="M121" s="324"/>
      <c r="N121" s="322"/>
      <c r="O121" s="323"/>
      <c r="P121" s="324"/>
      <c r="Q121" s="322"/>
      <c r="R121" s="323"/>
      <c r="S121" s="324"/>
      <c r="T121" s="322"/>
      <c r="U121" s="323"/>
      <c r="V121" s="324"/>
      <c r="W121" s="322"/>
      <c r="X121" s="323"/>
      <c r="Y121" s="324"/>
      <c r="Z121" s="322"/>
      <c r="AA121" s="323"/>
      <c r="AB121" s="324"/>
      <c r="AC121" s="322"/>
      <c r="AD121" s="323"/>
      <c r="AE121" s="324"/>
      <c r="AF121" s="322"/>
      <c r="AG121" s="323"/>
      <c r="AH121" s="324"/>
      <c r="AI121" s="322"/>
      <c r="AJ121" s="323"/>
      <c r="AK121" s="324"/>
      <c r="AL121" s="322"/>
      <c r="AM121" s="323"/>
      <c r="AN121" s="324"/>
      <c r="AO121" s="322"/>
      <c r="AP121" s="323"/>
      <c r="AQ121" s="324"/>
      <c r="AR121" s="410"/>
      <c r="AS121" s="411"/>
      <c r="AT121" s="412"/>
      <c r="AU121" s="847">
        <v>90</v>
      </c>
      <c r="AV121" s="850"/>
      <c r="AW121" s="841"/>
      <c r="AX121" s="842"/>
      <c r="AY121" s="842"/>
      <c r="AZ121" s="843"/>
    </row>
    <row r="122" spans="2:52" s="137" customFormat="1" ht="8.25" customHeight="1">
      <c r="B122" s="316"/>
      <c r="C122" s="862"/>
      <c r="D122" s="862"/>
      <c r="E122" s="862"/>
      <c r="F122" s="862"/>
      <c r="G122" s="862"/>
      <c r="H122" s="862"/>
      <c r="I122" s="862"/>
      <c r="J122" s="305"/>
      <c r="K122" s="319"/>
      <c r="L122" s="320"/>
      <c r="M122" s="321"/>
      <c r="N122" s="319"/>
      <c r="O122" s="320"/>
      <c r="P122" s="321"/>
      <c r="Q122" s="319"/>
      <c r="R122" s="320"/>
      <c r="S122" s="321"/>
      <c r="T122" s="319"/>
      <c r="U122" s="320"/>
      <c r="V122" s="321"/>
      <c r="W122" s="319"/>
      <c r="X122" s="320"/>
      <c r="Y122" s="321"/>
      <c r="Z122" s="319"/>
      <c r="AA122" s="320"/>
      <c r="AB122" s="321"/>
      <c r="AC122" s="319"/>
      <c r="AD122" s="320"/>
      <c r="AE122" s="321"/>
      <c r="AF122" s="319"/>
      <c r="AG122" s="320"/>
      <c r="AH122" s="321"/>
      <c r="AI122" s="319"/>
      <c r="AJ122" s="320"/>
      <c r="AK122" s="321"/>
      <c r="AL122" s="319"/>
      <c r="AM122" s="320"/>
      <c r="AN122" s="321"/>
      <c r="AO122" s="319"/>
      <c r="AP122" s="320"/>
      <c r="AQ122" s="321"/>
      <c r="AR122" s="413"/>
      <c r="AS122" s="414"/>
      <c r="AT122" s="415"/>
      <c r="AU122" s="847"/>
      <c r="AV122" s="850"/>
      <c r="AW122" s="841"/>
      <c r="AX122" s="842"/>
      <c r="AY122" s="842"/>
      <c r="AZ122" s="843"/>
    </row>
    <row r="123" spans="2:52" s="137" customFormat="1" ht="8.25" customHeight="1">
      <c r="B123" s="316"/>
      <c r="C123" s="862"/>
      <c r="D123" s="862"/>
      <c r="E123" s="862"/>
      <c r="F123" s="862"/>
      <c r="G123" s="862"/>
      <c r="H123" s="862"/>
      <c r="I123" s="862"/>
      <c r="J123" s="305"/>
      <c r="K123" s="322"/>
      <c r="L123" s="323"/>
      <c r="M123" s="324"/>
      <c r="N123" s="322"/>
      <c r="O123" s="323"/>
      <c r="P123" s="324"/>
      <c r="Q123" s="322"/>
      <c r="R123" s="323"/>
      <c r="S123" s="324"/>
      <c r="T123" s="322"/>
      <c r="U123" s="323"/>
      <c r="V123" s="324"/>
      <c r="W123" s="322"/>
      <c r="X123" s="323"/>
      <c r="Y123" s="324"/>
      <c r="Z123" s="322"/>
      <c r="AA123" s="323"/>
      <c r="AB123" s="324"/>
      <c r="AC123" s="322"/>
      <c r="AD123" s="323"/>
      <c r="AE123" s="324"/>
      <c r="AF123" s="322"/>
      <c r="AG123" s="323"/>
      <c r="AH123" s="324"/>
      <c r="AI123" s="322"/>
      <c r="AJ123" s="323"/>
      <c r="AK123" s="324"/>
      <c r="AL123" s="322"/>
      <c r="AM123" s="323"/>
      <c r="AN123" s="324"/>
      <c r="AO123" s="322"/>
      <c r="AP123" s="323"/>
      <c r="AQ123" s="324"/>
      <c r="AR123" s="416"/>
      <c r="AS123" s="417"/>
      <c r="AT123" s="418"/>
      <c r="AU123" s="847">
        <v>80</v>
      </c>
      <c r="AV123" s="850"/>
      <c r="AW123" s="841"/>
      <c r="AX123" s="842"/>
      <c r="AY123" s="842"/>
      <c r="AZ123" s="843"/>
    </row>
    <row r="124" spans="2:52" s="137" customFormat="1" ht="8.25" customHeight="1">
      <c r="B124" s="316"/>
      <c r="C124" s="862"/>
      <c r="D124" s="862"/>
      <c r="E124" s="862"/>
      <c r="F124" s="862"/>
      <c r="G124" s="862"/>
      <c r="H124" s="862"/>
      <c r="I124" s="862"/>
      <c r="J124" s="305"/>
      <c r="K124" s="319"/>
      <c r="L124" s="320"/>
      <c r="M124" s="321"/>
      <c r="N124" s="319"/>
      <c r="O124" s="320"/>
      <c r="P124" s="321"/>
      <c r="Q124" s="319"/>
      <c r="R124" s="320"/>
      <c r="S124" s="321"/>
      <c r="T124" s="319"/>
      <c r="U124" s="320"/>
      <c r="V124" s="321"/>
      <c r="W124" s="319"/>
      <c r="X124" s="320"/>
      <c r="Y124" s="321"/>
      <c r="Z124" s="319"/>
      <c r="AA124" s="320"/>
      <c r="AB124" s="321"/>
      <c r="AC124" s="319"/>
      <c r="AD124" s="320"/>
      <c r="AE124" s="321"/>
      <c r="AF124" s="319"/>
      <c r="AG124" s="320"/>
      <c r="AH124" s="321"/>
      <c r="AI124" s="319"/>
      <c r="AJ124" s="320"/>
      <c r="AK124" s="321"/>
      <c r="AL124" s="319"/>
      <c r="AM124" s="320"/>
      <c r="AN124" s="321"/>
      <c r="AO124" s="319"/>
      <c r="AP124" s="320"/>
      <c r="AQ124" s="321"/>
      <c r="AR124" s="410"/>
      <c r="AS124" s="411"/>
      <c r="AT124" s="412"/>
      <c r="AU124" s="847"/>
      <c r="AV124" s="850"/>
      <c r="AW124" s="841"/>
      <c r="AX124" s="842"/>
      <c r="AY124" s="842"/>
      <c r="AZ124" s="843"/>
    </row>
    <row r="125" spans="2:52" s="137" customFormat="1" ht="8.25" customHeight="1">
      <c r="B125" s="316"/>
      <c r="C125" s="862"/>
      <c r="D125" s="862"/>
      <c r="E125" s="862"/>
      <c r="F125" s="862"/>
      <c r="G125" s="862"/>
      <c r="H125" s="862"/>
      <c r="I125" s="862"/>
      <c r="J125" s="305"/>
      <c r="K125" s="322"/>
      <c r="L125" s="323"/>
      <c r="M125" s="324"/>
      <c r="N125" s="322"/>
      <c r="O125" s="323"/>
      <c r="P125" s="324"/>
      <c r="Q125" s="322"/>
      <c r="R125" s="323"/>
      <c r="S125" s="324"/>
      <c r="T125" s="322"/>
      <c r="U125" s="323"/>
      <c r="V125" s="324"/>
      <c r="W125" s="322"/>
      <c r="X125" s="323"/>
      <c r="Y125" s="324"/>
      <c r="Z125" s="322"/>
      <c r="AA125" s="323"/>
      <c r="AB125" s="324"/>
      <c r="AC125" s="322"/>
      <c r="AD125" s="323"/>
      <c r="AE125" s="324"/>
      <c r="AF125" s="322"/>
      <c r="AG125" s="323"/>
      <c r="AH125" s="324"/>
      <c r="AI125" s="322"/>
      <c r="AJ125" s="323"/>
      <c r="AK125" s="324"/>
      <c r="AL125" s="322"/>
      <c r="AM125" s="323"/>
      <c r="AN125" s="324"/>
      <c r="AO125" s="322"/>
      <c r="AP125" s="323"/>
      <c r="AQ125" s="324"/>
      <c r="AR125" s="410"/>
      <c r="AS125" s="411"/>
      <c r="AT125" s="412"/>
      <c r="AU125" s="847">
        <v>70</v>
      </c>
      <c r="AV125" s="850"/>
      <c r="AW125" s="841"/>
      <c r="AX125" s="842"/>
      <c r="AY125" s="842"/>
      <c r="AZ125" s="843"/>
    </row>
    <row r="126" spans="2:52" s="137" customFormat="1" ht="8.25" customHeight="1">
      <c r="B126" s="316"/>
      <c r="C126" s="862"/>
      <c r="D126" s="862"/>
      <c r="E126" s="862"/>
      <c r="F126" s="862"/>
      <c r="G126" s="862"/>
      <c r="H126" s="862"/>
      <c r="I126" s="862"/>
      <c r="J126" s="305"/>
      <c r="K126" s="319"/>
      <c r="L126" s="320"/>
      <c r="M126" s="321"/>
      <c r="N126" s="319"/>
      <c r="O126" s="320"/>
      <c r="P126" s="321"/>
      <c r="Q126" s="319"/>
      <c r="R126" s="320"/>
      <c r="S126" s="321"/>
      <c r="T126" s="319"/>
      <c r="U126" s="320"/>
      <c r="V126" s="321"/>
      <c r="W126" s="319"/>
      <c r="X126" s="320"/>
      <c r="Y126" s="321"/>
      <c r="Z126" s="319"/>
      <c r="AA126" s="320"/>
      <c r="AB126" s="321"/>
      <c r="AC126" s="319"/>
      <c r="AD126" s="320"/>
      <c r="AE126" s="321"/>
      <c r="AF126" s="319"/>
      <c r="AG126" s="320"/>
      <c r="AH126" s="321"/>
      <c r="AI126" s="319"/>
      <c r="AJ126" s="320"/>
      <c r="AK126" s="321"/>
      <c r="AL126" s="319"/>
      <c r="AM126" s="320"/>
      <c r="AN126" s="321"/>
      <c r="AO126" s="319"/>
      <c r="AP126" s="320"/>
      <c r="AQ126" s="321"/>
      <c r="AR126" s="413"/>
      <c r="AS126" s="414"/>
      <c r="AT126" s="415"/>
      <c r="AU126" s="847"/>
      <c r="AV126" s="850"/>
      <c r="AW126" s="841"/>
      <c r="AX126" s="842"/>
      <c r="AY126" s="842"/>
      <c r="AZ126" s="843"/>
    </row>
    <row r="127" spans="2:52" s="137" customFormat="1" ht="8.25" customHeight="1">
      <c r="B127" s="316"/>
      <c r="C127" s="862"/>
      <c r="D127" s="862"/>
      <c r="E127" s="862"/>
      <c r="F127" s="862"/>
      <c r="G127" s="862"/>
      <c r="H127" s="862"/>
      <c r="I127" s="862"/>
      <c r="J127" s="305"/>
      <c r="K127" s="322"/>
      <c r="L127" s="323"/>
      <c r="M127" s="324"/>
      <c r="N127" s="322"/>
      <c r="O127" s="323"/>
      <c r="P127" s="324"/>
      <c r="Q127" s="322"/>
      <c r="R127" s="323"/>
      <c r="S127" s="324"/>
      <c r="T127" s="322"/>
      <c r="U127" s="323"/>
      <c r="V127" s="324"/>
      <c r="W127" s="322"/>
      <c r="X127" s="323"/>
      <c r="Y127" s="324"/>
      <c r="Z127" s="322"/>
      <c r="AA127" s="323"/>
      <c r="AB127" s="324"/>
      <c r="AC127" s="322"/>
      <c r="AD127" s="323"/>
      <c r="AE127" s="324"/>
      <c r="AF127" s="322"/>
      <c r="AG127" s="323"/>
      <c r="AH127" s="324"/>
      <c r="AI127" s="322"/>
      <c r="AJ127" s="323"/>
      <c r="AK127" s="324"/>
      <c r="AL127" s="322"/>
      <c r="AM127" s="323"/>
      <c r="AN127" s="324"/>
      <c r="AO127" s="322"/>
      <c r="AP127" s="323"/>
      <c r="AQ127" s="324"/>
      <c r="AR127" s="416"/>
      <c r="AS127" s="417"/>
      <c r="AT127" s="418"/>
      <c r="AU127" s="847">
        <v>60</v>
      </c>
      <c r="AV127" s="850"/>
      <c r="AW127" s="841"/>
      <c r="AX127" s="842"/>
      <c r="AY127" s="842"/>
      <c r="AZ127" s="843"/>
    </row>
    <row r="128" spans="2:52" s="137" customFormat="1" ht="8.25" customHeight="1">
      <c r="B128" s="316"/>
      <c r="C128" s="862"/>
      <c r="D128" s="862"/>
      <c r="E128" s="862"/>
      <c r="F128" s="862"/>
      <c r="G128" s="862"/>
      <c r="H128" s="862"/>
      <c r="I128" s="862"/>
      <c r="J128" s="305"/>
      <c r="K128" s="319"/>
      <c r="L128" s="320"/>
      <c r="M128" s="321"/>
      <c r="N128" s="319"/>
      <c r="O128" s="320"/>
      <c r="P128" s="321"/>
      <c r="Q128" s="319"/>
      <c r="R128" s="320"/>
      <c r="S128" s="321"/>
      <c r="T128" s="319"/>
      <c r="U128" s="320"/>
      <c r="V128" s="321"/>
      <c r="W128" s="319"/>
      <c r="X128" s="320"/>
      <c r="Y128" s="321"/>
      <c r="Z128" s="319"/>
      <c r="AA128" s="320"/>
      <c r="AB128" s="321"/>
      <c r="AC128" s="319"/>
      <c r="AD128" s="320"/>
      <c r="AE128" s="321"/>
      <c r="AF128" s="319"/>
      <c r="AG128" s="320"/>
      <c r="AH128" s="321"/>
      <c r="AI128" s="319"/>
      <c r="AJ128" s="320"/>
      <c r="AK128" s="321"/>
      <c r="AL128" s="319"/>
      <c r="AM128" s="320"/>
      <c r="AN128" s="321"/>
      <c r="AO128" s="319"/>
      <c r="AP128" s="320"/>
      <c r="AQ128" s="321"/>
      <c r="AR128" s="410"/>
      <c r="AS128" s="411"/>
      <c r="AT128" s="412"/>
      <c r="AU128" s="847"/>
      <c r="AV128" s="850"/>
      <c r="AW128" s="841"/>
      <c r="AX128" s="842"/>
      <c r="AY128" s="842"/>
      <c r="AZ128" s="843"/>
    </row>
    <row r="129" spans="2:52" s="137" customFormat="1" ht="8.25" customHeight="1">
      <c r="B129" s="316"/>
      <c r="C129" s="862"/>
      <c r="D129" s="862"/>
      <c r="E129" s="862"/>
      <c r="F129" s="862"/>
      <c r="G129" s="862"/>
      <c r="H129" s="862"/>
      <c r="I129" s="862"/>
      <c r="J129" s="305"/>
      <c r="K129" s="322"/>
      <c r="L129" s="323"/>
      <c r="M129" s="324"/>
      <c r="N129" s="322"/>
      <c r="O129" s="323"/>
      <c r="P129" s="324"/>
      <c r="Q129" s="322"/>
      <c r="R129" s="323"/>
      <c r="S129" s="324"/>
      <c r="T129" s="322"/>
      <c r="U129" s="323"/>
      <c r="V129" s="324"/>
      <c r="W129" s="322"/>
      <c r="X129" s="323"/>
      <c r="Y129" s="324"/>
      <c r="Z129" s="322"/>
      <c r="AA129" s="323"/>
      <c r="AB129" s="324"/>
      <c r="AC129" s="322"/>
      <c r="AD129" s="323"/>
      <c r="AE129" s="324"/>
      <c r="AF129" s="322"/>
      <c r="AG129" s="323"/>
      <c r="AH129" s="324"/>
      <c r="AI129" s="322"/>
      <c r="AJ129" s="323"/>
      <c r="AK129" s="324"/>
      <c r="AL129" s="322"/>
      <c r="AM129" s="323"/>
      <c r="AN129" s="324"/>
      <c r="AO129" s="322"/>
      <c r="AP129" s="323"/>
      <c r="AQ129" s="324"/>
      <c r="AR129" s="410"/>
      <c r="AS129" s="411"/>
      <c r="AT129" s="412"/>
      <c r="AU129" s="847">
        <v>50</v>
      </c>
      <c r="AV129" s="850"/>
      <c r="AW129" s="841"/>
      <c r="AX129" s="842"/>
      <c r="AY129" s="842"/>
      <c r="AZ129" s="843"/>
    </row>
    <row r="130" spans="2:52" s="137" customFormat="1" ht="8.25" customHeight="1">
      <c r="B130" s="316"/>
      <c r="C130" s="862"/>
      <c r="D130" s="862"/>
      <c r="E130" s="862"/>
      <c r="F130" s="862"/>
      <c r="G130" s="862"/>
      <c r="H130" s="862"/>
      <c r="I130" s="862"/>
      <c r="J130" s="305"/>
      <c r="K130" s="319"/>
      <c r="L130" s="320"/>
      <c r="M130" s="321"/>
      <c r="N130" s="319"/>
      <c r="O130" s="320"/>
      <c r="P130" s="321"/>
      <c r="Q130" s="319"/>
      <c r="R130" s="320"/>
      <c r="S130" s="321"/>
      <c r="T130" s="319"/>
      <c r="U130" s="320"/>
      <c r="V130" s="321"/>
      <c r="W130" s="319"/>
      <c r="X130" s="320"/>
      <c r="Y130" s="321"/>
      <c r="Z130" s="319"/>
      <c r="AA130" s="320"/>
      <c r="AB130" s="321"/>
      <c r="AC130" s="319"/>
      <c r="AD130" s="320"/>
      <c r="AE130" s="321"/>
      <c r="AF130" s="319"/>
      <c r="AG130" s="320"/>
      <c r="AH130" s="321"/>
      <c r="AI130" s="319"/>
      <c r="AJ130" s="320"/>
      <c r="AK130" s="321"/>
      <c r="AL130" s="319"/>
      <c r="AM130" s="320"/>
      <c r="AN130" s="321"/>
      <c r="AO130" s="319"/>
      <c r="AP130" s="320"/>
      <c r="AQ130" s="321"/>
      <c r="AR130" s="413"/>
      <c r="AS130" s="414"/>
      <c r="AT130" s="415"/>
      <c r="AU130" s="847"/>
      <c r="AV130" s="850"/>
      <c r="AW130" s="841"/>
      <c r="AX130" s="842"/>
      <c r="AY130" s="842"/>
      <c r="AZ130" s="843"/>
    </row>
    <row r="131" spans="2:52" s="137" customFormat="1" ht="8.25" customHeight="1">
      <c r="B131" s="316"/>
      <c r="C131" s="862"/>
      <c r="D131" s="862"/>
      <c r="E131" s="862"/>
      <c r="F131" s="862"/>
      <c r="G131" s="862"/>
      <c r="H131" s="862"/>
      <c r="I131" s="862"/>
      <c r="J131" s="305"/>
      <c r="K131" s="322"/>
      <c r="L131" s="323"/>
      <c r="M131" s="324"/>
      <c r="N131" s="322"/>
      <c r="O131" s="323"/>
      <c r="P131" s="324"/>
      <c r="Q131" s="322"/>
      <c r="R131" s="323"/>
      <c r="S131" s="324"/>
      <c r="T131" s="322"/>
      <c r="U131" s="323"/>
      <c r="V131" s="324"/>
      <c r="W131" s="322"/>
      <c r="X131" s="323"/>
      <c r="Y131" s="324"/>
      <c r="Z131" s="322"/>
      <c r="AA131" s="323"/>
      <c r="AB131" s="324"/>
      <c r="AC131" s="322"/>
      <c r="AD131" s="323"/>
      <c r="AE131" s="324"/>
      <c r="AF131" s="322"/>
      <c r="AG131" s="323"/>
      <c r="AH131" s="324"/>
      <c r="AI131" s="322"/>
      <c r="AJ131" s="323"/>
      <c r="AK131" s="324"/>
      <c r="AL131" s="322"/>
      <c r="AM131" s="323"/>
      <c r="AN131" s="324"/>
      <c r="AO131" s="322"/>
      <c r="AP131" s="323"/>
      <c r="AQ131" s="324"/>
      <c r="AR131" s="416"/>
      <c r="AS131" s="417"/>
      <c r="AT131" s="418"/>
      <c r="AU131" s="847">
        <v>40</v>
      </c>
      <c r="AV131" s="850"/>
      <c r="AW131" s="841"/>
      <c r="AX131" s="842"/>
      <c r="AY131" s="842"/>
      <c r="AZ131" s="843"/>
    </row>
    <row r="132" spans="2:52" s="137" customFormat="1" ht="8.25" customHeight="1">
      <c r="B132" s="316"/>
      <c r="C132" s="862"/>
      <c r="D132" s="862"/>
      <c r="E132" s="862"/>
      <c r="F132" s="862"/>
      <c r="G132" s="862"/>
      <c r="H132" s="862"/>
      <c r="I132" s="862"/>
      <c r="J132" s="305"/>
      <c r="K132" s="319"/>
      <c r="L132" s="320"/>
      <c r="M132" s="321"/>
      <c r="N132" s="319"/>
      <c r="O132" s="320"/>
      <c r="P132" s="321"/>
      <c r="Q132" s="319"/>
      <c r="R132" s="320"/>
      <c r="S132" s="321"/>
      <c r="T132" s="319"/>
      <c r="U132" s="320"/>
      <c r="V132" s="321"/>
      <c r="W132" s="319"/>
      <c r="X132" s="320"/>
      <c r="Y132" s="321"/>
      <c r="Z132" s="319"/>
      <c r="AA132" s="320"/>
      <c r="AB132" s="321"/>
      <c r="AC132" s="319"/>
      <c r="AD132" s="320"/>
      <c r="AE132" s="321"/>
      <c r="AF132" s="319"/>
      <c r="AG132" s="320"/>
      <c r="AH132" s="321"/>
      <c r="AI132" s="319"/>
      <c r="AJ132" s="320"/>
      <c r="AK132" s="321"/>
      <c r="AL132" s="319"/>
      <c r="AM132" s="320"/>
      <c r="AN132" s="321"/>
      <c r="AO132" s="319"/>
      <c r="AP132" s="320"/>
      <c r="AQ132" s="321"/>
      <c r="AR132" s="410"/>
      <c r="AS132" s="411"/>
      <c r="AT132" s="412"/>
      <c r="AU132" s="847"/>
      <c r="AV132" s="850"/>
      <c r="AW132" s="841"/>
      <c r="AX132" s="842"/>
      <c r="AY132" s="842"/>
      <c r="AZ132" s="843"/>
    </row>
    <row r="133" spans="2:52" s="137" customFormat="1" ht="8.25" customHeight="1">
      <c r="B133" s="316"/>
      <c r="C133" s="862"/>
      <c r="D133" s="862"/>
      <c r="E133" s="862"/>
      <c r="F133" s="862"/>
      <c r="G133" s="862"/>
      <c r="H133" s="862"/>
      <c r="I133" s="862"/>
      <c r="J133" s="305"/>
      <c r="K133" s="322"/>
      <c r="L133" s="323"/>
      <c r="M133" s="324"/>
      <c r="N133" s="322"/>
      <c r="O133" s="323"/>
      <c r="P133" s="324"/>
      <c r="Q133" s="322"/>
      <c r="R133" s="323"/>
      <c r="S133" s="324"/>
      <c r="T133" s="322"/>
      <c r="U133" s="323"/>
      <c r="V133" s="324"/>
      <c r="W133" s="322"/>
      <c r="X133" s="323"/>
      <c r="Y133" s="324"/>
      <c r="Z133" s="322"/>
      <c r="AA133" s="323"/>
      <c r="AB133" s="324"/>
      <c r="AC133" s="322"/>
      <c r="AD133" s="323"/>
      <c r="AE133" s="324"/>
      <c r="AF133" s="322"/>
      <c r="AG133" s="323"/>
      <c r="AH133" s="324"/>
      <c r="AI133" s="322"/>
      <c r="AJ133" s="323"/>
      <c r="AK133" s="324"/>
      <c r="AL133" s="322"/>
      <c r="AM133" s="323"/>
      <c r="AN133" s="324"/>
      <c r="AO133" s="322"/>
      <c r="AP133" s="323"/>
      <c r="AQ133" s="324"/>
      <c r="AR133" s="410"/>
      <c r="AS133" s="411"/>
      <c r="AT133" s="412"/>
      <c r="AU133" s="847">
        <v>30</v>
      </c>
      <c r="AV133" s="850"/>
      <c r="AW133" s="841"/>
      <c r="AX133" s="842"/>
      <c r="AY133" s="842"/>
      <c r="AZ133" s="843"/>
    </row>
    <row r="134" spans="2:52" s="137" customFormat="1" ht="8.25" customHeight="1">
      <c r="B134" s="316"/>
      <c r="C134" s="862"/>
      <c r="D134" s="862"/>
      <c r="E134" s="862"/>
      <c r="F134" s="862"/>
      <c r="G134" s="862"/>
      <c r="H134" s="862"/>
      <c r="I134" s="862"/>
      <c r="J134" s="305"/>
      <c r="K134" s="319"/>
      <c r="L134" s="320"/>
      <c r="M134" s="321"/>
      <c r="N134" s="319"/>
      <c r="O134" s="320"/>
      <c r="P134" s="321"/>
      <c r="Q134" s="319"/>
      <c r="R134" s="320"/>
      <c r="S134" s="321"/>
      <c r="T134" s="319"/>
      <c r="U134" s="320"/>
      <c r="V134" s="321"/>
      <c r="W134" s="319"/>
      <c r="X134" s="320"/>
      <c r="Y134" s="321"/>
      <c r="Z134" s="319"/>
      <c r="AA134" s="320"/>
      <c r="AB134" s="321"/>
      <c r="AC134" s="319"/>
      <c r="AD134" s="320"/>
      <c r="AE134" s="321"/>
      <c r="AF134" s="319"/>
      <c r="AG134" s="320"/>
      <c r="AH134" s="321"/>
      <c r="AI134" s="319"/>
      <c r="AJ134" s="320"/>
      <c r="AK134" s="321"/>
      <c r="AL134" s="319"/>
      <c r="AM134" s="320"/>
      <c r="AN134" s="321"/>
      <c r="AO134" s="319"/>
      <c r="AP134" s="320"/>
      <c r="AQ134" s="321"/>
      <c r="AR134" s="413"/>
      <c r="AS134" s="414"/>
      <c r="AT134" s="415"/>
      <c r="AU134" s="847"/>
      <c r="AV134" s="850"/>
      <c r="AW134" s="841"/>
      <c r="AX134" s="842"/>
      <c r="AY134" s="842"/>
      <c r="AZ134" s="843"/>
    </row>
    <row r="135" spans="2:52" s="137" customFormat="1" ht="8.25" customHeight="1">
      <c r="B135" s="316"/>
      <c r="C135" s="862"/>
      <c r="D135" s="862"/>
      <c r="E135" s="862"/>
      <c r="F135" s="862"/>
      <c r="G135" s="862"/>
      <c r="H135" s="862"/>
      <c r="I135" s="862"/>
      <c r="J135" s="305"/>
      <c r="K135" s="322"/>
      <c r="L135" s="323"/>
      <c r="M135" s="324"/>
      <c r="N135" s="322"/>
      <c r="O135" s="323"/>
      <c r="P135" s="324"/>
      <c r="Q135" s="322"/>
      <c r="R135" s="323"/>
      <c r="S135" s="324"/>
      <c r="T135" s="322"/>
      <c r="U135" s="323"/>
      <c r="V135" s="324"/>
      <c r="W135" s="322"/>
      <c r="X135" s="323"/>
      <c r="Y135" s="324"/>
      <c r="Z135" s="322"/>
      <c r="AA135" s="323"/>
      <c r="AB135" s="324"/>
      <c r="AC135" s="322"/>
      <c r="AD135" s="323"/>
      <c r="AE135" s="324"/>
      <c r="AF135" s="322"/>
      <c r="AG135" s="323"/>
      <c r="AH135" s="324"/>
      <c r="AI135" s="322"/>
      <c r="AJ135" s="323"/>
      <c r="AK135" s="324"/>
      <c r="AL135" s="322"/>
      <c r="AM135" s="323"/>
      <c r="AN135" s="324"/>
      <c r="AO135" s="322"/>
      <c r="AP135" s="323"/>
      <c r="AQ135" s="324"/>
      <c r="AR135" s="416"/>
      <c r="AS135" s="417"/>
      <c r="AT135" s="418"/>
      <c r="AU135" s="847">
        <v>20</v>
      </c>
      <c r="AV135" s="850"/>
      <c r="AW135" s="841"/>
      <c r="AX135" s="842"/>
      <c r="AY135" s="842"/>
      <c r="AZ135" s="843"/>
    </row>
    <row r="136" spans="2:52" s="137" customFormat="1" ht="8.25" customHeight="1">
      <c r="B136" s="316"/>
      <c r="C136" s="862"/>
      <c r="D136" s="862"/>
      <c r="E136" s="862"/>
      <c r="F136" s="862"/>
      <c r="G136" s="862"/>
      <c r="H136" s="862"/>
      <c r="I136" s="862"/>
      <c r="J136" s="305"/>
      <c r="K136" s="319"/>
      <c r="L136" s="320"/>
      <c r="M136" s="321"/>
      <c r="N136" s="319"/>
      <c r="O136" s="320"/>
      <c r="P136" s="321"/>
      <c r="Q136" s="319"/>
      <c r="R136" s="320"/>
      <c r="S136" s="321"/>
      <c r="T136" s="319"/>
      <c r="U136" s="320"/>
      <c r="V136" s="321"/>
      <c r="W136" s="319"/>
      <c r="X136" s="320"/>
      <c r="Y136" s="321"/>
      <c r="Z136" s="319"/>
      <c r="AA136" s="320"/>
      <c r="AB136" s="321"/>
      <c r="AC136" s="319"/>
      <c r="AD136" s="320"/>
      <c r="AE136" s="321"/>
      <c r="AF136" s="319"/>
      <c r="AG136" s="320"/>
      <c r="AH136" s="321"/>
      <c r="AI136" s="319"/>
      <c r="AJ136" s="320"/>
      <c r="AK136" s="321"/>
      <c r="AL136" s="319"/>
      <c r="AM136" s="320"/>
      <c r="AN136" s="321"/>
      <c r="AO136" s="319"/>
      <c r="AP136" s="320"/>
      <c r="AQ136" s="321"/>
      <c r="AR136" s="410"/>
      <c r="AS136" s="411"/>
      <c r="AT136" s="412"/>
      <c r="AU136" s="847"/>
      <c r="AV136" s="850"/>
      <c r="AW136" s="841"/>
      <c r="AX136" s="842"/>
      <c r="AY136" s="842"/>
      <c r="AZ136" s="843"/>
    </row>
    <row r="137" spans="2:52" s="137" customFormat="1" ht="8.25" customHeight="1">
      <c r="B137" s="316"/>
      <c r="C137" s="862"/>
      <c r="D137" s="862"/>
      <c r="E137" s="862"/>
      <c r="F137" s="862"/>
      <c r="G137" s="862"/>
      <c r="H137" s="862"/>
      <c r="I137" s="862"/>
      <c r="J137" s="305"/>
      <c r="K137" s="322"/>
      <c r="L137" s="323"/>
      <c r="M137" s="324"/>
      <c r="N137" s="322"/>
      <c r="O137" s="323"/>
      <c r="P137" s="324"/>
      <c r="Q137" s="322"/>
      <c r="R137" s="323"/>
      <c r="S137" s="324"/>
      <c r="T137" s="322"/>
      <c r="U137" s="323"/>
      <c r="V137" s="324"/>
      <c r="W137" s="322"/>
      <c r="X137" s="323"/>
      <c r="Y137" s="324"/>
      <c r="Z137" s="322"/>
      <c r="AA137" s="323"/>
      <c r="AB137" s="324"/>
      <c r="AC137" s="322"/>
      <c r="AD137" s="323"/>
      <c r="AE137" s="324"/>
      <c r="AF137" s="322"/>
      <c r="AG137" s="323"/>
      <c r="AH137" s="324"/>
      <c r="AI137" s="322"/>
      <c r="AJ137" s="323"/>
      <c r="AK137" s="324"/>
      <c r="AL137" s="322"/>
      <c r="AM137" s="323"/>
      <c r="AN137" s="324"/>
      <c r="AO137" s="322"/>
      <c r="AP137" s="323"/>
      <c r="AQ137" s="324"/>
      <c r="AR137" s="416"/>
      <c r="AS137" s="417"/>
      <c r="AT137" s="418"/>
      <c r="AU137" s="847">
        <v>10</v>
      </c>
      <c r="AV137" s="850"/>
      <c r="AW137" s="841"/>
      <c r="AX137" s="842"/>
      <c r="AY137" s="842"/>
      <c r="AZ137" s="843"/>
    </row>
    <row r="138" spans="2:52" s="137" customFormat="1" ht="8.25" customHeight="1">
      <c r="B138" s="316"/>
      <c r="C138" s="303"/>
      <c r="D138" s="303"/>
      <c r="E138" s="303"/>
      <c r="F138" s="303"/>
      <c r="G138" s="303"/>
      <c r="H138" s="303"/>
      <c r="I138" s="303"/>
      <c r="J138" s="305"/>
      <c r="K138" s="319"/>
      <c r="L138" s="320"/>
      <c r="M138" s="321"/>
      <c r="N138" s="319"/>
      <c r="O138" s="320"/>
      <c r="P138" s="321"/>
      <c r="Q138" s="319"/>
      <c r="R138" s="320"/>
      <c r="S138" s="321"/>
      <c r="T138" s="319"/>
      <c r="U138" s="320"/>
      <c r="V138" s="321"/>
      <c r="W138" s="319"/>
      <c r="X138" s="320"/>
      <c r="Y138" s="321"/>
      <c r="Z138" s="319"/>
      <c r="AA138" s="320"/>
      <c r="AB138" s="321"/>
      <c r="AC138" s="319"/>
      <c r="AD138" s="320"/>
      <c r="AE138" s="321"/>
      <c r="AF138" s="319"/>
      <c r="AG138" s="320"/>
      <c r="AH138" s="321"/>
      <c r="AI138" s="319"/>
      <c r="AJ138" s="320"/>
      <c r="AK138" s="321"/>
      <c r="AL138" s="319"/>
      <c r="AM138" s="320"/>
      <c r="AN138" s="321"/>
      <c r="AO138" s="319"/>
      <c r="AP138" s="320"/>
      <c r="AQ138" s="321"/>
      <c r="AR138" s="413"/>
      <c r="AS138" s="414"/>
      <c r="AT138" s="415"/>
      <c r="AU138" s="847"/>
      <c r="AV138" s="850"/>
      <c r="AW138" s="841"/>
      <c r="AX138" s="842"/>
      <c r="AY138" s="842"/>
      <c r="AZ138" s="843"/>
    </row>
    <row r="139" spans="2:52" s="137" customFormat="1" ht="8.25" customHeight="1">
      <c r="B139" s="325"/>
      <c r="C139" s="310"/>
      <c r="D139" s="310"/>
      <c r="E139" s="310"/>
      <c r="F139" s="310"/>
      <c r="G139" s="310"/>
      <c r="H139" s="310"/>
      <c r="I139" s="310"/>
      <c r="J139" s="311"/>
      <c r="K139" s="322"/>
      <c r="L139" s="323"/>
      <c r="M139" s="324"/>
      <c r="N139" s="322"/>
      <c r="O139" s="323"/>
      <c r="P139" s="324"/>
      <c r="Q139" s="322"/>
      <c r="R139" s="323"/>
      <c r="S139" s="324"/>
      <c r="T139" s="322"/>
      <c r="U139" s="323"/>
      <c r="V139" s="324"/>
      <c r="W139" s="322"/>
      <c r="X139" s="323"/>
      <c r="Y139" s="324"/>
      <c r="Z139" s="322"/>
      <c r="AA139" s="323"/>
      <c r="AB139" s="324"/>
      <c r="AC139" s="322"/>
      <c r="AD139" s="323"/>
      <c r="AE139" s="324"/>
      <c r="AF139" s="322"/>
      <c r="AG139" s="323"/>
      <c r="AH139" s="324"/>
      <c r="AI139" s="322"/>
      <c r="AJ139" s="323"/>
      <c r="AK139" s="324"/>
      <c r="AL139" s="322"/>
      <c r="AM139" s="323"/>
      <c r="AN139" s="324"/>
      <c r="AO139" s="322"/>
      <c r="AP139" s="323"/>
      <c r="AQ139" s="324"/>
      <c r="AR139" s="322"/>
      <c r="AS139" s="323"/>
      <c r="AT139" s="324"/>
      <c r="AU139" s="308"/>
      <c r="AV139" s="326"/>
      <c r="AW139" s="844"/>
      <c r="AX139" s="845"/>
      <c r="AY139" s="845"/>
      <c r="AZ139" s="846"/>
    </row>
    <row r="140" spans="2:52" s="137" customFormat="1" ht="8.25" customHeight="1">
      <c r="B140" s="316"/>
      <c r="C140" s="303"/>
      <c r="D140" s="303"/>
      <c r="E140" s="303"/>
      <c r="F140" s="303"/>
      <c r="G140" s="303"/>
      <c r="H140" s="303"/>
      <c r="I140" s="303"/>
      <c r="J140" s="305"/>
      <c r="K140" s="319"/>
      <c r="L140" s="320"/>
      <c r="M140" s="321"/>
      <c r="N140" s="319"/>
      <c r="O140" s="320"/>
      <c r="P140" s="321"/>
      <c r="Q140" s="319"/>
      <c r="R140" s="320"/>
      <c r="S140" s="321"/>
      <c r="T140" s="319"/>
      <c r="U140" s="320"/>
      <c r="V140" s="321"/>
      <c r="W140" s="319"/>
      <c r="X140" s="320"/>
      <c r="Y140" s="321"/>
      <c r="Z140" s="319"/>
      <c r="AA140" s="320"/>
      <c r="AB140" s="321"/>
      <c r="AC140" s="319"/>
      <c r="AD140" s="320"/>
      <c r="AE140" s="321"/>
      <c r="AF140" s="319"/>
      <c r="AG140" s="320"/>
      <c r="AH140" s="321"/>
      <c r="AI140" s="319"/>
      <c r="AJ140" s="320"/>
      <c r="AK140" s="321"/>
      <c r="AL140" s="319"/>
      <c r="AM140" s="320"/>
      <c r="AN140" s="321"/>
      <c r="AO140" s="319"/>
      <c r="AP140" s="320"/>
      <c r="AQ140" s="321"/>
      <c r="AR140" s="319"/>
      <c r="AS140" s="320"/>
      <c r="AT140" s="321"/>
      <c r="AU140" s="860"/>
      <c r="AV140" s="861"/>
      <c r="AW140" s="838"/>
      <c r="AX140" s="839"/>
      <c r="AY140" s="839"/>
      <c r="AZ140" s="840"/>
    </row>
    <row r="141" spans="2:52" s="137" customFormat="1" ht="8.25" customHeight="1">
      <c r="B141" s="316"/>
      <c r="C141" s="303"/>
      <c r="D141" s="303"/>
      <c r="E141" s="303"/>
      <c r="F141" s="303"/>
      <c r="G141" s="303"/>
      <c r="H141" s="303"/>
      <c r="I141" s="303"/>
      <c r="J141" s="305"/>
      <c r="K141" s="322"/>
      <c r="L141" s="323"/>
      <c r="M141" s="324"/>
      <c r="N141" s="322"/>
      <c r="O141" s="323"/>
      <c r="P141" s="324"/>
      <c r="Q141" s="322"/>
      <c r="R141" s="323"/>
      <c r="S141" s="324"/>
      <c r="T141" s="322"/>
      <c r="U141" s="323"/>
      <c r="V141" s="324"/>
      <c r="W141" s="322"/>
      <c r="X141" s="323"/>
      <c r="Y141" s="324"/>
      <c r="Z141" s="322"/>
      <c r="AA141" s="323"/>
      <c r="AB141" s="324"/>
      <c r="AC141" s="322"/>
      <c r="AD141" s="323"/>
      <c r="AE141" s="324"/>
      <c r="AF141" s="322"/>
      <c r="AG141" s="323"/>
      <c r="AH141" s="324"/>
      <c r="AI141" s="322"/>
      <c r="AJ141" s="323"/>
      <c r="AK141" s="324"/>
      <c r="AL141" s="322"/>
      <c r="AM141" s="323"/>
      <c r="AN141" s="324"/>
      <c r="AO141" s="322"/>
      <c r="AP141" s="323"/>
      <c r="AQ141" s="324"/>
      <c r="AR141" s="410"/>
      <c r="AS141" s="411"/>
      <c r="AT141" s="412"/>
      <c r="AU141" s="847">
        <v>90</v>
      </c>
      <c r="AV141" s="850"/>
      <c r="AW141" s="841"/>
      <c r="AX141" s="842"/>
      <c r="AY141" s="842"/>
      <c r="AZ141" s="843"/>
    </row>
    <row r="142" spans="2:52" s="137" customFormat="1" ht="8.25" customHeight="1">
      <c r="B142" s="316"/>
      <c r="C142" s="862" t="s">
        <v>544</v>
      </c>
      <c r="D142" s="862"/>
      <c r="E142" s="862"/>
      <c r="F142" s="862"/>
      <c r="G142" s="862"/>
      <c r="H142" s="862"/>
      <c r="I142" s="862"/>
      <c r="J142" s="305"/>
      <c r="K142" s="319"/>
      <c r="L142" s="320"/>
      <c r="M142" s="321"/>
      <c r="N142" s="319"/>
      <c r="O142" s="320"/>
      <c r="P142" s="321"/>
      <c r="Q142" s="319"/>
      <c r="R142" s="320"/>
      <c r="S142" s="321"/>
      <c r="T142" s="319"/>
      <c r="U142" s="320"/>
      <c r="V142" s="321"/>
      <c r="W142" s="319"/>
      <c r="X142" s="320"/>
      <c r="Y142" s="321"/>
      <c r="Z142" s="319"/>
      <c r="AA142" s="320"/>
      <c r="AB142" s="321"/>
      <c r="AC142" s="319"/>
      <c r="AD142" s="320"/>
      <c r="AE142" s="321"/>
      <c r="AF142" s="319"/>
      <c r="AG142" s="320"/>
      <c r="AH142" s="321"/>
      <c r="AI142" s="319"/>
      <c r="AJ142" s="320"/>
      <c r="AK142" s="321"/>
      <c r="AL142" s="319"/>
      <c r="AM142" s="320"/>
      <c r="AN142" s="321"/>
      <c r="AO142" s="319"/>
      <c r="AP142" s="320"/>
      <c r="AQ142" s="321"/>
      <c r="AR142" s="413"/>
      <c r="AS142" s="414"/>
      <c r="AT142" s="415"/>
      <c r="AU142" s="847"/>
      <c r="AV142" s="850"/>
      <c r="AW142" s="841"/>
      <c r="AX142" s="842"/>
      <c r="AY142" s="842"/>
      <c r="AZ142" s="843"/>
    </row>
    <row r="143" spans="2:52" s="137" customFormat="1" ht="8.25" customHeight="1">
      <c r="B143" s="316"/>
      <c r="C143" s="862"/>
      <c r="D143" s="862"/>
      <c r="E143" s="862"/>
      <c r="F143" s="862"/>
      <c r="G143" s="862"/>
      <c r="H143" s="862"/>
      <c r="I143" s="862"/>
      <c r="J143" s="305"/>
      <c r="K143" s="322"/>
      <c r="L143" s="323"/>
      <c r="M143" s="324"/>
      <c r="N143" s="322"/>
      <c r="O143" s="323"/>
      <c r="P143" s="324"/>
      <c r="Q143" s="322"/>
      <c r="R143" s="323"/>
      <c r="S143" s="324"/>
      <c r="T143" s="322"/>
      <c r="U143" s="323"/>
      <c r="V143" s="324"/>
      <c r="W143" s="322"/>
      <c r="X143" s="323"/>
      <c r="Y143" s="324"/>
      <c r="Z143" s="322"/>
      <c r="AA143" s="323"/>
      <c r="AB143" s="324"/>
      <c r="AC143" s="322"/>
      <c r="AD143" s="323"/>
      <c r="AE143" s="324"/>
      <c r="AF143" s="322"/>
      <c r="AG143" s="323"/>
      <c r="AH143" s="324"/>
      <c r="AI143" s="322"/>
      <c r="AJ143" s="323"/>
      <c r="AK143" s="324"/>
      <c r="AL143" s="322"/>
      <c r="AM143" s="323"/>
      <c r="AN143" s="324"/>
      <c r="AO143" s="322"/>
      <c r="AP143" s="323"/>
      <c r="AQ143" s="324"/>
      <c r="AR143" s="416"/>
      <c r="AS143" s="417"/>
      <c r="AT143" s="418"/>
      <c r="AU143" s="847">
        <v>80</v>
      </c>
      <c r="AV143" s="850"/>
      <c r="AW143" s="841"/>
      <c r="AX143" s="842"/>
      <c r="AY143" s="842"/>
      <c r="AZ143" s="843"/>
    </row>
    <row r="144" spans="2:52" s="137" customFormat="1" ht="8.25" customHeight="1">
      <c r="B144" s="316"/>
      <c r="C144" s="862"/>
      <c r="D144" s="862"/>
      <c r="E144" s="862"/>
      <c r="F144" s="862"/>
      <c r="G144" s="862"/>
      <c r="H144" s="862"/>
      <c r="I144" s="862"/>
      <c r="J144" s="305"/>
      <c r="K144" s="319"/>
      <c r="L144" s="320"/>
      <c r="M144" s="321"/>
      <c r="N144" s="319"/>
      <c r="O144" s="320"/>
      <c r="P144" s="321"/>
      <c r="Q144" s="319"/>
      <c r="R144" s="320"/>
      <c r="S144" s="321"/>
      <c r="T144" s="319"/>
      <c r="U144" s="320"/>
      <c r="V144" s="321"/>
      <c r="W144" s="319"/>
      <c r="X144" s="320"/>
      <c r="Y144" s="321"/>
      <c r="Z144" s="319"/>
      <c r="AA144" s="320"/>
      <c r="AB144" s="321"/>
      <c r="AC144" s="319"/>
      <c r="AD144" s="320"/>
      <c r="AE144" s="321"/>
      <c r="AF144" s="319"/>
      <c r="AG144" s="320"/>
      <c r="AH144" s="321"/>
      <c r="AI144" s="319"/>
      <c r="AJ144" s="320"/>
      <c r="AK144" s="321"/>
      <c r="AL144" s="319"/>
      <c r="AM144" s="320"/>
      <c r="AN144" s="321"/>
      <c r="AO144" s="319"/>
      <c r="AP144" s="320"/>
      <c r="AQ144" s="321"/>
      <c r="AR144" s="410"/>
      <c r="AS144" s="411"/>
      <c r="AT144" s="412"/>
      <c r="AU144" s="847"/>
      <c r="AV144" s="850"/>
      <c r="AW144" s="841"/>
      <c r="AX144" s="842"/>
      <c r="AY144" s="842"/>
      <c r="AZ144" s="843"/>
    </row>
    <row r="145" spans="2:52" s="137" customFormat="1" ht="8.25" customHeight="1">
      <c r="B145" s="316"/>
      <c r="C145" s="862"/>
      <c r="D145" s="862"/>
      <c r="E145" s="862"/>
      <c r="F145" s="862"/>
      <c r="G145" s="862"/>
      <c r="H145" s="862"/>
      <c r="I145" s="862"/>
      <c r="J145" s="305"/>
      <c r="K145" s="322"/>
      <c r="L145" s="323"/>
      <c r="M145" s="324"/>
      <c r="N145" s="322"/>
      <c r="O145" s="323"/>
      <c r="P145" s="324"/>
      <c r="Q145" s="322"/>
      <c r="R145" s="323"/>
      <c r="S145" s="324"/>
      <c r="T145" s="322"/>
      <c r="U145" s="323"/>
      <c r="V145" s="324"/>
      <c r="W145" s="322"/>
      <c r="X145" s="323"/>
      <c r="Y145" s="324"/>
      <c r="Z145" s="322"/>
      <c r="AA145" s="323"/>
      <c r="AB145" s="324"/>
      <c r="AC145" s="322"/>
      <c r="AD145" s="323"/>
      <c r="AE145" s="324"/>
      <c r="AF145" s="322"/>
      <c r="AG145" s="323"/>
      <c r="AH145" s="324"/>
      <c r="AI145" s="322"/>
      <c r="AJ145" s="323"/>
      <c r="AK145" s="324"/>
      <c r="AL145" s="322"/>
      <c r="AM145" s="323"/>
      <c r="AN145" s="324"/>
      <c r="AO145" s="322"/>
      <c r="AP145" s="323"/>
      <c r="AQ145" s="324"/>
      <c r="AR145" s="410"/>
      <c r="AS145" s="411"/>
      <c r="AT145" s="412"/>
      <c r="AU145" s="847">
        <v>70</v>
      </c>
      <c r="AV145" s="850"/>
      <c r="AW145" s="841"/>
      <c r="AX145" s="842"/>
      <c r="AY145" s="842"/>
      <c r="AZ145" s="843"/>
    </row>
    <row r="146" spans="2:52" s="137" customFormat="1" ht="8.25" customHeight="1">
      <c r="B146" s="316"/>
      <c r="C146" s="862"/>
      <c r="D146" s="862"/>
      <c r="E146" s="862"/>
      <c r="F146" s="862"/>
      <c r="G146" s="862"/>
      <c r="H146" s="862"/>
      <c r="I146" s="862"/>
      <c r="J146" s="305"/>
      <c r="K146" s="319"/>
      <c r="L146" s="320"/>
      <c r="M146" s="321"/>
      <c r="N146" s="319"/>
      <c r="O146" s="320"/>
      <c r="P146" s="321"/>
      <c r="Q146" s="319"/>
      <c r="R146" s="320"/>
      <c r="S146" s="321"/>
      <c r="T146" s="319"/>
      <c r="U146" s="320"/>
      <c r="V146" s="321"/>
      <c r="W146" s="319"/>
      <c r="X146" s="320"/>
      <c r="Y146" s="321"/>
      <c r="Z146" s="319"/>
      <c r="AA146" s="320"/>
      <c r="AB146" s="321"/>
      <c r="AC146" s="319"/>
      <c r="AD146" s="320"/>
      <c r="AE146" s="321"/>
      <c r="AF146" s="319"/>
      <c r="AG146" s="320"/>
      <c r="AH146" s="321"/>
      <c r="AI146" s="319"/>
      <c r="AJ146" s="320"/>
      <c r="AK146" s="321"/>
      <c r="AL146" s="319"/>
      <c r="AM146" s="320"/>
      <c r="AN146" s="321"/>
      <c r="AO146" s="319"/>
      <c r="AP146" s="320"/>
      <c r="AQ146" s="321"/>
      <c r="AR146" s="413"/>
      <c r="AS146" s="414"/>
      <c r="AT146" s="415"/>
      <c r="AU146" s="847"/>
      <c r="AV146" s="850"/>
      <c r="AW146" s="841"/>
      <c r="AX146" s="842"/>
      <c r="AY146" s="842"/>
      <c r="AZ146" s="843"/>
    </row>
    <row r="147" spans="2:52" s="137" customFormat="1" ht="8.25" customHeight="1">
      <c r="B147" s="316"/>
      <c r="C147" s="862"/>
      <c r="D147" s="862"/>
      <c r="E147" s="862"/>
      <c r="F147" s="862"/>
      <c r="G147" s="862"/>
      <c r="H147" s="862"/>
      <c r="I147" s="862"/>
      <c r="J147" s="305"/>
      <c r="K147" s="322"/>
      <c r="L147" s="323"/>
      <c r="M147" s="324"/>
      <c r="N147" s="322"/>
      <c r="O147" s="323"/>
      <c r="P147" s="324"/>
      <c r="Q147" s="322"/>
      <c r="R147" s="323"/>
      <c r="S147" s="324"/>
      <c r="T147" s="322"/>
      <c r="U147" s="323"/>
      <c r="V147" s="324"/>
      <c r="W147" s="322"/>
      <c r="X147" s="323"/>
      <c r="Y147" s="324"/>
      <c r="Z147" s="322"/>
      <c r="AA147" s="323"/>
      <c r="AB147" s="324"/>
      <c r="AC147" s="322"/>
      <c r="AD147" s="323"/>
      <c r="AE147" s="324"/>
      <c r="AF147" s="322"/>
      <c r="AG147" s="323"/>
      <c r="AH147" s="324"/>
      <c r="AI147" s="322"/>
      <c r="AJ147" s="323"/>
      <c r="AK147" s="324"/>
      <c r="AL147" s="322"/>
      <c r="AM147" s="323"/>
      <c r="AN147" s="324"/>
      <c r="AO147" s="322"/>
      <c r="AP147" s="323"/>
      <c r="AQ147" s="324"/>
      <c r="AR147" s="416"/>
      <c r="AS147" s="417"/>
      <c r="AT147" s="418"/>
      <c r="AU147" s="847">
        <v>60</v>
      </c>
      <c r="AV147" s="850"/>
      <c r="AW147" s="841"/>
      <c r="AX147" s="842"/>
      <c r="AY147" s="842"/>
      <c r="AZ147" s="843"/>
    </row>
    <row r="148" spans="2:52" s="137" customFormat="1" ht="8.25" customHeight="1">
      <c r="B148" s="316"/>
      <c r="C148" s="862"/>
      <c r="D148" s="862"/>
      <c r="E148" s="862"/>
      <c r="F148" s="862"/>
      <c r="G148" s="862"/>
      <c r="H148" s="862"/>
      <c r="I148" s="862"/>
      <c r="J148" s="305"/>
      <c r="K148" s="319"/>
      <c r="L148" s="320"/>
      <c r="M148" s="321"/>
      <c r="N148" s="319"/>
      <c r="O148" s="320"/>
      <c r="P148" s="321"/>
      <c r="Q148" s="319"/>
      <c r="R148" s="320"/>
      <c r="S148" s="321"/>
      <c r="T148" s="319"/>
      <c r="U148" s="320"/>
      <c r="V148" s="321"/>
      <c r="W148" s="319"/>
      <c r="X148" s="320"/>
      <c r="Y148" s="321"/>
      <c r="Z148" s="319"/>
      <c r="AA148" s="320"/>
      <c r="AB148" s="321"/>
      <c r="AC148" s="319"/>
      <c r="AD148" s="320"/>
      <c r="AE148" s="321"/>
      <c r="AF148" s="319"/>
      <c r="AG148" s="320"/>
      <c r="AH148" s="321"/>
      <c r="AI148" s="319"/>
      <c r="AJ148" s="320"/>
      <c r="AK148" s="321"/>
      <c r="AL148" s="319"/>
      <c r="AM148" s="320"/>
      <c r="AN148" s="321"/>
      <c r="AO148" s="319"/>
      <c r="AP148" s="320"/>
      <c r="AQ148" s="321"/>
      <c r="AR148" s="410"/>
      <c r="AS148" s="411"/>
      <c r="AT148" s="412"/>
      <c r="AU148" s="847"/>
      <c r="AV148" s="850"/>
      <c r="AW148" s="841"/>
      <c r="AX148" s="842"/>
      <c r="AY148" s="842"/>
      <c r="AZ148" s="843"/>
    </row>
    <row r="149" spans="2:52" s="137" customFormat="1" ht="8.25" customHeight="1">
      <c r="B149" s="316"/>
      <c r="C149" s="862"/>
      <c r="D149" s="862"/>
      <c r="E149" s="862"/>
      <c r="F149" s="862"/>
      <c r="G149" s="862"/>
      <c r="H149" s="862"/>
      <c r="I149" s="862"/>
      <c r="J149" s="305"/>
      <c r="K149" s="322"/>
      <c r="L149" s="323"/>
      <c r="M149" s="324"/>
      <c r="N149" s="322"/>
      <c r="O149" s="323"/>
      <c r="P149" s="324"/>
      <c r="Q149" s="322"/>
      <c r="R149" s="323"/>
      <c r="S149" s="324"/>
      <c r="T149" s="322"/>
      <c r="U149" s="323"/>
      <c r="V149" s="324"/>
      <c r="W149" s="322"/>
      <c r="X149" s="323"/>
      <c r="Y149" s="324"/>
      <c r="Z149" s="322"/>
      <c r="AA149" s="323"/>
      <c r="AB149" s="324"/>
      <c r="AC149" s="322"/>
      <c r="AD149" s="323"/>
      <c r="AE149" s="324"/>
      <c r="AF149" s="322"/>
      <c r="AG149" s="323"/>
      <c r="AH149" s="324"/>
      <c r="AI149" s="322"/>
      <c r="AJ149" s="323"/>
      <c r="AK149" s="324"/>
      <c r="AL149" s="322"/>
      <c r="AM149" s="323"/>
      <c r="AN149" s="324"/>
      <c r="AO149" s="322"/>
      <c r="AP149" s="323"/>
      <c r="AQ149" s="324"/>
      <c r="AR149" s="410"/>
      <c r="AS149" s="411"/>
      <c r="AT149" s="412"/>
      <c r="AU149" s="847">
        <v>50</v>
      </c>
      <c r="AV149" s="850"/>
      <c r="AW149" s="841"/>
      <c r="AX149" s="842"/>
      <c r="AY149" s="842"/>
      <c r="AZ149" s="843"/>
    </row>
    <row r="150" spans="2:52" s="137" customFormat="1" ht="8.25" customHeight="1">
      <c r="B150" s="316"/>
      <c r="C150" s="862"/>
      <c r="D150" s="862"/>
      <c r="E150" s="862"/>
      <c r="F150" s="862"/>
      <c r="G150" s="862"/>
      <c r="H150" s="862"/>
      <c r="I150" s="862"/>
      <c r="J150" s="305"/>
      <c r="K150" s="319"/>
      <c r="L150" s="320"/>
      <c r="M150" s="321"/>
      <c r="N150" s="319"/>
      <c r="O150" s="320"/>
      <c r="P150" s="321"/>
      <c r="Q150" s="319"/>
      <c r="R150" s="320"/>
      <c r="S150" s="321"/>
      <c r="T150" s="319"/>
      <c r="U150" s="320"/>
      <c r="V150" s="321"/>
      <c r="W150" s="319"/>
      <c r="X150" s="320"/>
      <c r="Y150" s="321"/>
      <c r="Z150" s="319"/>
      <c r="AA150" s="320"/>
      <c r="AB150" s="321"/>
      <c r="AC150" s="319"/>
      <c r="AD150" s="320"/>
      <c r="AE150" s="321"/>
      <c r="AF150" s="319"/>
      <c r="AG150" s="320"/>
      <c r="AH150" s="321"/>
      <c r="AI150" s="319"/>
      <c r="AJ150" s="320"/>
      <c r="AK150" s="321"/>
      <c r="AL150" s="319"/>
      <c r="AM150" s="320"/>
      <c r="AN150" s="321"/>
      <c r="AO150" s="319"/>
      <c r="AP150" s="320"/>
      <c r="AQ150" s="321"/>
      <c r="AR150" s="413"/>
      <c r="AS150" s="414"/>
      <c r="AT150" s="415"/>
      <c r="AU150" s="847"/>
      <c r="AV150" s="850"/>
      <c r="AW150" s="841"/>
      <c r="AX150" s="842"/>
      <c r="AY150" s="842"/>
      <c r="AZ150" s="843"/>
    </row>
    <row r="151" spans="2:52" s="137" customFormat="1" ht="8.25" customHeight="1">
      <c r="B151" s="316"/>
      <c r="C151" s="862"/>
      <c r="D151" s="862"/>
      <c r="E151" s="862"/>
      <c r="F151" s="862"/>
      <c r="G151" s="862"/>
      <c r="H151" s="862"/>
      <c r="I151" s="862"/>
      <c r="J151" s="305"/>
      <c r="K151" s="322"/>
      <c r="L151" s="323"/>
      <c r="M151" s="324"/>
      <c r="N151" s="322"/>
      <c r="O151" s="323"/>
      <c r="P151" s="324"/>
      <c r="Q151" s="322"/>
      <c r="R151" s="323"/>
      <c r="S151" s="324"/>
      <c r="T151" s="322"/>
      <c r="U151" s="323"/>
      <c r="V151" s="324"/>
      <c r="W151" s="322"/>
      <c r="X151" s="323"/>
      <c r="Y151" s="324"/>
      <c r="Z151" s="322"/>
      <c r="AA151" s="323"/>
      <c r="AB151" s="324"/>
      <c r="AC151" s="322"/>
      <c r="AD151" s="323"/>
      <c r="AE151" s="324"/>
      <c r="AF151" s="322"/>
      <c r="AG151" s="323"/>
      <c r="AH151" s="324"/>
      <c r="AI151" s="322"/>
      <c r="AJ151" s="323"/>
      <c r="AK151" s="324"/>
      <c r="AL151" s="322"/>
      <c r="AM151" s="323"/>
      <c r="AN151" s="324"/>
      <c r="AO151" s="322"/>
      <c r="AP151" s="323"/>
      <c r="AQ151" s="324"/>
      <c r="AR151" s="416"/>
      <c r="AS151" s="417"/>
      <c r="AT151" s="418"/>
      <c r="AU151" s="847">
        <v>40</v>
      </c>
      <c r="AV151" s="850"/>
      <c r="AW151" s="841"/>
      <c r="AX151" s="842"/>
      <c r="AY151" s="842"/>
      <c r="AZ151" s="843"/>
    </row>
    <row r="152" spans="2:52" s="137" customFormat="1" ht="8.25" customHeight="1">
      <c r="B152" s="316"/>
      <c r="C152" s="862"/>
      <c r="D152" s="862"/>
      <c r="E152" s="862"/>
      <c r="F152" s="862"/>
      <c r="G152" s="862"/>
      <c r="H152" s="862"/>
      <c r="I152" s="862"/>
      <c r="J152" s="305"/>
      <c r="K152" s="319"/>
      <c r="L152" s="320"/>
      <c r="M152" s="321"/>
      <c r="N152" s="319"/>
      <c r="O152" s="320"/>
      <c r="P152" s="321"/>
      <c r="Q152" s="319"/>
      <c r="R152" s="320"/>
      <c r="S152" s="321"/>
      <c r="T152" s="319"/>
      <c r="U152" s="320"/>
      <c r="V152" s="321"/>
      <c r="W152" s="319"/>
      <c r="X152" s="320"/>
      <c r="Y152" s="321"/>
      <c r="Z152" s="319"/>
      <c r="AA152" s="320"/>
      <c r="AB152" s="321"/>
      <c r="AC152" s="319"/>
      <c r="AD152" s="320"/>
      <c r="AE152" s="321"/>
      <c r="AF152" s="319"/>
      <c r="AG152" s="320"/>
      <c r="AH152" s="321"/>
      <c r="AI152" s="319"/>
      <c r="AJ152" s="320"/>
      <c r="AK152" s="321"/>
      <c r="AL152" s="319"/>
      <c r="AM152" s="320"/>
      <c r="AN152" s="321"/>
      <c r="AO152" s="319"/>
      <c r="AP152" s="320"/>
      <c r="AQ152" s="321"/>
      <c r="AR152" s="410"/>
      <c r="AS152" s="411"/>
      <c r="AT152" s="412"/>
      <c r="AU152" s="847"/>
      <c r="AV152" s="850"/>
      <c r="AW152" s="841"/>
      <c r="AX152" s="842"/>
      <c r="AY152" s="842"/>
      <c r="AZ152" s="843"/>
    </row>
    <row r="153" spans="2:52" s="137" customFormat="1" ht="8.25" customHeight="1">
      <c r="B153" s="316"/>
      <c r="C153" s="862"/>
      <c r="D153" s="862"/>
      <c r="E153" s="862"/>
      <c r="F153" s="862"/>
      <c r="G153" s="862"/>
      <c r="H153" s="862"/>
      <c r="I153" s="862"/>
      <c r="J153" s="305"/>
      <c r="K153" s="322"/>
      <c r="L153" s="323"/>
      <c r="M153" s="324"/>
      <c r="N153" s="322"/>
      <c r="O153" s="323"/>
      <c r="P153" s="324"/>
      <c r="Q153" s="322"/>
      <c r="R153" s="323"/>
      <c r="S153" s="324"/>
      <c r="T153" s="322"/>
      <c r="U153" s="323"/>
      <c r="V153" s="324"/>
      <c r="W153" s="322"/>
      <c r="X153" s="323"/>
      <c r="Y153" s="324"/>
      <c r="Z153" s="322"/>
      <c r="AA153" s="323"/>
      <c r="AB153" s="324"/>
      <c r="AC153" s="322"/>
      <c r="AD153" s="323"/>
      <c r="AE153" s="324"/>
      <c r="AF153" s="322"/>
      <c r="AG153" s="323"/>
      <c r="AH153" s="324"/>
      <c r="AI153" s="322"/>
      <c r="AJ153" s="323"/>
      <c r="AK153" s="324"/>
      <c r="AL153" s="322"/>
      <c r="AM153" s="323"/>
      <c r="AN153" s="324"/>
      <c r="AO153" s="322"/>
      <c r="AP153" s="323"/>
      <c r="AQ153" s="324"/>
      <c r="AR153" s="410"/>
      <c r="AS153" s="411"/>
      <c r="AT153" s="412"/>
      <c r="AU153" s="847">
        <v>30</v>
      </c>
      <c r="AV153" s="850"/>
      <c r="AW153" s="841"/>
      <c r="AX153" s="842"/>
      <c r="AY153" s="842"/>
      <c r="AZ153" s="843"/>
    </row>
    <row r="154" spans="2:52" s="137" customFormat="1" ht="8.25" customHeight="1">
      <c r="B154" s="316"/>
      <c r="C154" s="862"/>
      <c r="D154" s="862"/>
      <c r="E154" s="862"/>
      <c r="F154" s="862"/>
      <c r="G154" s="862"/>
      <c r="H154" s="862"/>
      <c r="I154" s="862"/>
      <c r="J154" s="305"/>
      <c r="K154" s="319"/>
      <c r="L154" s="320"/>
      <c r="M154" s="321"/>
      <c r="N154" s="319"/>
      <c r="O154" s="320"/>
      <c r="P154" s="321"/>
      <c r="Q154" s="319"/>
      <c r="R154" s="320"/>
      <c r="S154" s="321"/>
      <c r="T154" s="319"/>
      <c r="U154" s="320"/>
      <c r="V154" s="321"/>
      <c r="W154" s="319"/>
      <c r="X154" s="320"/>
      <c r="Y154" s="321"/>
      <c r="Z154" s="319"/>
      <c r="AA154" s="320"/>
      <c r="AB154" s="321"/>
      <c r="AC154" s="319"/>
      <c r="AD154" s="320"/>
      <c r="AE154" s="321"/>
      <c r="AF154" s="319"/>
      <c r="AG154" s="320"/>
      <c r="AH154" s="321"/>
      <c r="AI154" s="319"/>
      <c r="AJ154" s="320"/>
      <c r="AK154" s="321"/>
      <c r="AL154" s="319"/>
      <c r="AM154" s="320"/>
      <c r="AN154" s="321"/>
      <c r="AO154" s="319"/>
      <c r="AP154" s="320"/>
      <c r="AQ154" s="321"/>
      <c r="AR154" s="413"/>
      <c r="AS154" s="414"/>
      <c r="AT154" s="415"/>
      <c r="AU154" s="847"/>
      <c r="AV154" s="850"/>
      <c r="AW154" s="841"/>
      <c r="AX154" s="842"/>
      <c r="AY154" s="842"/>
      <c r="AZ154" s="843"/>
    </row>
    <row r="155" spans="2:52" s="137" customFormat="1" ht="8.25" customHeight="1">
      <c r="B155" s="316"/>
      <c r="C155" s="862"/>
      <c r="D155" s="862"/>
      <c r="E155" s="862"/>
      <c r="F155" s="862"/>
      <c r="G155" s="862"/>
      <c r="H155" s="862"/>
      <c r="I155" s="862"/>
      <c r="J155" s="305"/>
      <c r="K155" s="322"/>
      <c r="L155" s="323"/>
      <c r="M155" s="324"/>
      <c r="N155" s="322"/>
      <c r="O155" s="323"/>
      <c r="P155" s="324"/>
      <c r="Q155" s="322"/>
      <c r="R155" s="323"/>
      <c r="S155" s="324"/>
      <c r="T155" s="322"/>
      <c r="U155" s="323"/>
      <c r="V155" s="324"/>
      <c r="W155" s="322"/>
      <c r="X155" s="323"/>
      <c r="Y155" s="324"/>
      <c r="Z155" s="322"/>
      <c r="AA155" s="323"/>
      <c r="AB155" s="324"/>
      <c r="AC155" s="322"/>
      <c r="AD155" s="323"/>
      <c r="AE155" s="324"/>
      <c r="AF155" s="322"/>
      <c r="AG155" s="323"/>
      <c r="AH155" s="324"/>
      <c r="AI155" s="322"/>
      <c r="AJ155" s="323"/>
      <c r="AK155" s="324"/>
      <c r="AL155" s="322"/>
      <c r="AM155" s="323"/>
      <c r="AN155" s="324"/>
      <c r="AO155" s="322"/>
      <c r="AP155" s="323"/>
      <c r="AQ155" s="324"/>
      <c r="AR155" s="416"/>
      <c r="AS155" s="417"/>
      <c r="AT155" s="418"/>
      <c r="AU155" s="847">
        <v>20</v>
      </c>
      <c r="AV155" s="850"/>
      <c r="AW155" s="841"/>
      <c r="AX155" s="842"/>
      <c r="AY155" s="842"/>
      <c r="AZ155" s="843"/>
    </row>
    <row r="156" spans="2:52" s="137" customFormat="1" ht="8.25" customHeight="1">
      <c r="B156" s="316"/>
      <c r="C156" s="862"/>
      <c r="D156" s="862"/>
      <c r="E156" s="862"/>
      <c r="F156" s="862"/>
      <c r="G156" s="862"/>
      <c r="H156" s="862"/>
      <c r="I156" s="862"/>
      <c r="J156" s="305"/>
      <c r="K156" s="319"/>
      <c r="L156" s="320"/>
      <c r="M156" s="321"/>
      <c r="N156" s="319"/>
      <c r="O156" s="320"/>
      <c r="P156" s="321"/>
      <c r="Q156" s="319"/>
      <c r="R156" s="320"/>
      <c r="S156" s="321"/>
      <c r="T156" s="319"/>
      <c r="U156" s="320"/>
      <c r="V156" s="321"/>
      <c r="W156" s="319"/>
      <c r="X156" s="320"/>
      <c r="Y156" s="321"/>
      <c r="Z156" s="319"/>
      <c r="AA156" s="320"/>
      <c r="AB156" s="321"/>
      <c r="AC156" s="319"/>
      <c r="AD156" s="320"/>
      <c r="AE156" s="321"/>
      <c r="AF156" s="319"/>
      <c r="AG156" s="320"/>
      <c r="AH156" s="321"/>
      <c r="AI156" s="319"/>
      <c r="AJ156" s="320"/>
      <c r="AK156" s="321"/>
      <c r="AL156" s="319"/>
      <c r="AM156" s="320"/>
      <c r="AN156" s="321"/>
      <c r="AO156" s="319"/>
      <c r="AP156" s="320"/>
      <c r="AQ156" s="321"/>
      <c r="AR156" s="410"/>
      <c r="AS156" s="411"/>
      <c r="AT156" s="412"/>
      <c r="AU156" s="847"/>
      <c r="AV156" s="850"/>
      <c r="AW156" s="841"/>
      <c r="AX156" s="842"/>
      <c r="AY156" s="842"/>
      <c r="AZ156" s="843"/>
    </row>
    <row r="157" spans="2:52" s="137" customFormat="1" ht="8.25" customHeight="1">
      <c r="B157" s="316"/>
      <c r="C157" s="862"/>
      <c r="D157" s="862"/>
      <c r="E157" s="862"/>
      <c r="F157" s="862"/>
      <c r="G157" s="862"/>
      <c r="H157" s="862"/>
      <c r="I157" s="862"/>
      <c r="J157" s="305"/>
      <c r="K157" s="322"/>
      <c r="L157" s="323"/>
      <c r="M157" s="324"/>
      <c r="N157" s="322"/>
      <c r="O157" s="323"/>
      <c r="P157" s="324"/>
      <c r="Q157" s="322"/>
      <c r="R157" s="323"/>
      <c r="S157" s="324"/>
      <c r="T157" s="322"/>
      <c r="U157" s="323"/>
      <c r="V157" s="324"/>
      <c r="W157" s="322"/>
      <c r="X157" s="323"/>
      <c r="Y157" s="324"/>
      <c r="Z157" s="322"/>
      <c r="AA157" s="323"/>
      <c r="AB157" s="324"/>
      <c r="AC157" s="322"/>
      <c r="AD157" s="323"/>
      <c r="AE157" s="324"/>
      <c r="AF157" s="322"/>
      <c r="AG157" s="323"/>
      <c r="AH157" s="324"/>
      <c r="AI157" s="322"/>
      <c r="AJ157" s="323"/>
      <c r="AK157" s="324"/>
      <c r="AL157" s="322"/>
      <c r="AM157" s="323"/>
      <c r="AN157" s="324"/>
      <c r="AO157" s="322"/>
      <c r="AP157" s="323"/>
      <c r="AQ157" s="324"/>
      <c r="AR157" s="416"/>
      <c r="AS157" s="417"/>
      <c r="AT157" s="418"/>
      <c r="AU157" s="847">
        <v>10</v>
      </c>
      <c r="AV157" s="850"/>
      <c r="AW157" s="841"/>
      <c r="AX157" s="842"/>
      <c r="AY157" s="842"/>
      <c r="AZ157" s="843"/>
    </row>
    <row r="158" spans="2:52" s="137" customFormat="1" ht="8.25" customHeight="1">
      <c r="B158" s="316"/>
      <c r="C158" s="303"/>
      <c r="D158" s="303"/>
      <c r="E158" s="303"/>
      <c r="F158" s="303"/>
      <c r="G158" s="303"/>
      <c r="H158" s="303"/>
      <c r="I158" s="303"/>
      <c r="J158" s="305"/>
      <c r="K158" s="319"/>
      <c r="L158" s="320"/>
      <c r="M158" s="321"/>
      <c r="N158" s="319"/>
      <c r="O158" s="320"/>
      <c r="P158" s="321"/>
      <c r="Q158" s="319"/>
      <c r="R158" s="320"/>
      <c r="S158" s="321"/>
      <c r="T158" s="319"/>
      <c r="U158" s="320"/>
      <c r="V158" s="321"/>
      <c r="W158" s="319"/>
      <c r="X158" s="320"/>
      <c r="Y158" s="321"/>
      <c r="Z158" s="319"/>
      <c r="AA158" s="320"/>
      <c r="AB158" s="321"/>
      <c r="AC158" s="319"/>
      <c r="AD158" s="320"/>
      <c r="AE158" s="321"/>
      <c r="AF158" s="319"/>
      <c r="AG158" s="320"/>
      <c r="AH158" s="321"/>
      <c r="AI158" s="319"/>
      <c r="AJ158" s="320"/>
      <c r="AK158" s="321"/>
      <c r="AL158" s="319"/>
      <c r="AM158" s="320"/>
      <c r="AN158" s="321"/>
      <c r="AO158" s="319"/>
      <c r="AP158" s="320"/>
      <c r="AQ158" s="321"/>
      <c r="AR158" s="413"/>
      <c r="AS158" s="414"/>
      <c r="AT158" s="415"/>
      <c r="AU158" s="847"/>
      <c r="AV158" s="850"/>
      <c r="AW158" s="841"/>
      <c r="AX158" s="842"/>
      <c r="AY158" s="842"/>
      <c r="AZ158" s="843"/>
    </row>
    <row r="159" spans="2:52" s="137" customFormat="1" ht="8.25" customHeight="1">
      <c r="B159" s="325"/>
      <c r="C159" s="310"/>
      <c r="D159" s="310"/>
      <c r="E159" s="310"/>
      <c r="F159" s="310"/>
      <c r="G159" s="310"/>
      <c r="H159" s="310"/>
      <c r="I159" s="310"/>
      <c r="J159" s="311"/>
      <c r="K159" s="322"/>
      <c r="L159" s="323"/>
      <c r="M159" s="324"/>
      <c r="N159" s="322"/>
      <c r="O159" s="323"/>
      <c r="P159" s="324"/>
      <c r="Q159" s="322"/>
      <c r="R159" s="323"/>
      <c r="S159" s="324"/>
      <c r="T159" s="322"/>
      <c r="U159" s="323"/>
      <c r="V159" s="324"/>
      <c r="W159" s="322"/>
      <c r="X159" s="323"/>
      <c r="Y159" s="324"/>
      <c r="Z159" s="322"/>
      <c r="AA159" s="323"/>
      <c r="AB159" s="324"/>
      <c r="AC159" s="322"/>
      <c r="AD159" s="323"/>
      <c r="AE159" s="324"/>
      <c r="AF159" s="322"/>
      <c r="AG159" s="323"/>
      <c r="AH159" s="324"/>
      <c r="AI159" s="322"/>
      <c r="AJ159" s="323"/>
      <c r="AK159" s="324"/>
      <c r="AL159" s="322"/>
      <c r="AM159" s="323"/>
      <c r="AN159" s="324"/>
      <c r="AO159" s="322"/>
      <c r="AP159" s="323"/>
      <c r="AQ159" s="324"/>
      <c r="AR159" s="322"/>
      <c r="AS159" s="323"/>
      <c r="AT159" s="324"/>
      <c r="AU159" s="308"/>
      <c r="AV159" s="326"/>
      <c r="AW159" s="844"/>
      <c r="AX159" s="845"/>
      <c r="AY159" s="845"/>
      <c r="AZ159" s="846"/>
    </row>
    <row r="160" spans="2:52" s="137" customFormat="1" ht="30" customHeight="1">
      <c r="B160" s="392" t="s">
        <v>375</v>
      </c>
      <c r="C160" s="304"/>
      <c r="D160" s="304"/>
      <c r="E160" s="304"/>
      <c r="F160" s="304"/>
      <c r="G160" s="304"/>
      <c r="H160" s="304"/>
      <c r="I160" s="304"/>
      <c r="J160" s="304"/>
      <c r="K160" s="304"/>
      <c r="L160" s="304"/>
      <c r="M160" s="304"/>
      <c r="N160" s="304"/>
      <c r="O160" s="304"/>
      <c r="P160" s="304"/>
      <c r="Q160" s="304"/>
      <c r="R160" s="304"/>
      <c r="S160" s="304"/>
      <c r="T160" s="304"/>
      <c r="U160" s="304"/>
      <c r="V160" s="304"/>
      <c r="W160" s="304"/>
      <c r="X160" s="304"/>
      <c r="Y160" s="304"/>
      <c r="Z160" s="304"/>
      <c r="AA160" s="304"/>
      <c r="AB160" s="304"/>
      <c r="AC160" s="304"/>
      <c r="AD160" s="304"/>
      <c r="AE160" s="304"/>
      <c r="AF160" s="304"/>
      <c r="AG160" s="304"/>
      <c r="AH160" s="304"/>
      <c r="AI160" s="304"/>
      <c r="AJ160" s="304"/>
      <c r="AK160" s="304"/>
      <c r="AL160" s="304"/>
      <c r="AM160" s="304"/>
      <c r="AN160" s="304"/>
      <c r="AO160" s="304"/>
      <c r="AP160" s="304"/>
      <c r="AQ160" s="304"/>
      <c r="AR160" s="304"/>
      <c r="AS160" s="304"/>
      <c r="AT160" s="304"/>
      <c r="AU160" s="304"/>
      <c r="AV160" s="304"/>
      <c r="AW160" s="304"/>
      <c r="AX160" s="304"/>
      <c r="AY160" s="304"/>
      <c r="AZ160" s="304"/>
    </row>
  </sheetData>
  <sheetProtection/>
  <mergeCells count="116">
    <mergeCell ref="S3:AK3"/>
    <mergeCell ref="D7:O7"/>
    <mergeCell ref="AN5:AP5"/>
    <mergeCell ref="AR5:AT5"/>
    <mergeCell ref="AV5:AW5"/>
    <mergeCell ref="C13:M13"/>
    <mergeCell ref="Y9:AE9"/>
    <mergeCell ref="Y10:AE10"/>
    <mergeCell ref="Y11:AE11"/>
    <mergeCell ref="C102:I117"/>
    <mergeCell ref="C122:I137"/>
    <mergeCell ref="B18:E19"/>
    <mergeCell ref="B15:G15"/>
    <mergeCell ref="I15:AY15"/>
    <mergeCell ref="Q16:R16"/>
    <mergeCell ref="T16:U16"/>
    <mergeCell ref="W16:X16"/>
    <mergeCell ref="AU80:AV80"/>
    <mergeCell ref="AU60:AV60"/>
    <mergeCell ref="C142:I157"/>
    <mergeCell ref="AU135:AV136"/>
    <mergeCell ref="AU137:AV138"/>
    <mergeCell ref="C22:I37"/>
    <mergeCell ref="C42:I57"/>
    <mergeCell ref="C62:I77"/>
    <mergeCell ref="C82:I97"/>
    <mergeCell ref="AU97:AV98"/>
    <mergeCell ref="AU100:AV100"/>
    <mergeCell ref="AU155:AV156"/>
    <mergeCell ref="AU40:AV40"/>
    <mergeCell ref="Z16:AA16"/>
    <mergeCell ref="AU20:AV20"/>
    <mergeCell ref="AO16:AP16"/>
    <mergeCell ref="AR16:AS16"/>
    <mergeCell ref="AU16:AV17"/>
    <mergeCell ref="AU33:AV34"/>
    <mergeCell ref="AU35:AV36"/>
    <mergeCell ref="AU31:AV32"/>
    <mergeCell ref="AL16:AM16"/>
    <mergeCell ref="AW140:AZ159"/>
    <mergeCell ref="AU141:AV142"/>
    <mergeCell ref="AU143:AV144"/>
    <mergeCell ref="AU145:AV146"/>
    <mergeCell ref="AU147:AV148"/>
    <mergeCell ref="AU149:AV150"/>
    <mergeCell ref="AU140:AV140"/>
    <mergeCell ref="AU151:AV152"/>
    <mergeCell ref="AU153:AV154"/>
    <mergeCell ref="AU157:AV158"/>
    <mergeCell ref="AW120:AZ139"/>
    <mergeCell ref="AU121:AV122"/>
    <mergeCell ref="AU123:AV124"/>
    <mergeCell ref="AU125:AV126"/>
    <mergeCell ref="AU127:AV128"/>
    <mergeCell ref="AU129:AV130"/>
    <mergeCell ref="AU131:AV132"/>
    <mergeCell ref="AU133:AV134"/>
    <mergeCell ref="AU120:AV120"/>
    <mergeCell ref="AW100:AZ119"/>
    <mergeCell ref="AU101:AV102"/>
    <mergeCell ref="AU103:AV104"/>
    <mergeCell ref="AU105:AV106"/>
    <mergeCell ref="AU107:AV108"/>
    <mergeCell ref="AU109:AV110"/>
    <mergeCell ref="AU111:AV112"/>
    <mergeCell ref="AU117:AV118"/>
    <mergeCell ref="AU113:AV114"/>
    <mergeCell ref="AU115:AV116"/>
    <mergeCell ref="AW80:AZ99"/>
    <mergeCell ref="AU81:AV82"/>
    <mergeCell ref="AU83:AV84"/>
    <mergeCell ref="AU85:AV86"/>
    <mergeCell ref="AU87:AV88"/>
    <mergeCell ref="AU89:AV90"/>
    <mergeCell ref="AU91:AV92"/>
    <mergeCell ref="AU95:AV96"/>
    <mergeCell ref="AU93:AV94"/>
    <mergeCell ref="AW60:AZ79"/>
    <mergeCell ref="AU61:AV62"/>
    <mergeCell ref="AU63:AV64"/>
    <mergeCell ref="AU65:AV66"/>
    <mergeCell ref="AU67:AV68"/>
    <mergeCell ref="AU69:AV70"/>
    <mergeCell ref="AU71:AV72"/>
    <mergeCell ref="AU73:AV74"/>
    <mergeCell ref="AU75:AV76"/>
    <mergeCell ref="AU77:AV78"/>
    <mergeCell ref="AW40:AZ59"/>
    <mergeCell ref="AU41:AV42"/>
    <mergeCell ref="AU43:AV44"/>
    <mergeCell ref="AU45:AV46"/>
    <mergeCell ref="AU47:AV48"/>
    <mergeCell ref="AU49:AV50"/>
    <mergeCell ref="AU51:AV52"/>
    <mergeCell ref="AU53:AV54"/>
    <mergeCell ref="AU57:AV58"/>
    <mergeCell ref="AU55:AV56"/>
    <mergeCell ref="B16:F17"/>
    <mergeCell ref="G16:J17"/>
    <mergeCell ref="AW20:AZ39"/>
    <mergeCell ref="AU21:AV22"/>
    <mergeCell ref="AU23:AV24"/>
    <mergeCell ref="AU25:AV26"/>
    <mergeCell ref="AU27:AV28"/>
    <mergeCell ref="AU29:AV30"/>
    <mergeCell ref="AU37:AV38"/>
    <mergeCell ref="AW16:AZ19"/>
    <mergeCell ref="G18:J19"/>
    <mergeCell ref="AU19:AV19"/>
    <mergeCell ref="K19:L19"/>
    <mergeCell ref="AR19:AS19"/>
    <mergeCell ref="AC16:AD16"/>
    <mergeCell ref="AF16:AG16"/>
    <mergeCell ref="K16:L16"/>
    <mergeCell ref="N16:O16"/>
    <mergeCell ref="AI16:AJ16"/>
  </mergeCells>
  <dataValidations count="1">
    <dataValidation allowBlank="1" showInputMessage="1" showErrorMessage="1" sqref="D7 AQ19:AR19 AQ17:AT18 Q17:AP159 AX4:AZ14 AT19 AN16:AO16 AK16:AL16 AH16:AI16 AE16:AF16 AB16:AC16 Y16:Z16 V16:W16 S16:T16 Q16 P16:P159 AQ16:AR16 B160:IV160 N17:O159 N16 M16:M159 L17:L18 L20:L159 BA1:IV159 AW120 AW100 AW80 AW60 AW40 AW20 B161:AZ65536 B20:J159 Y9 AF4:AF14 W10:X10 AU4:AV8 AO6:AP8 AS6:AT8 AW140 AG4:AN8 AG9:AV14 C4:O6 P4:Q14 A1:A65536 B1:B16 K16:K159 C8:M12 R4:U9 V4:V14 W4:AE8 N8:O14 W12:Y14 R11:U14 AS4:AT4 G16 C14:G14 I14:M14 AU18:AV159 G18 H14:H15 B18 C1:AZ2 AW6:AW14 AQ20:AT159 AO4:AP4 AQ4:AR8 AW16 AT16:AU16 AW4 Z13:AE14"/>
  </dataValidations>
  <hyperlinks>
    <hyperlink ref="A1" location="共通事項入力Sheet!A1" display="共通事項入力Sheet!A1"/>
  </hyperlinks>
  <printOptions horizontalCentered="1" verticalCentered="1"/>
  <pageMargins left="0.82" right="0.43" top="0.73" bottom="0.4" header="0.512" footer="0.44"/>
  <pageSetup blackAndWhite="1" horizontalDpi="600" verticalDpi="600" orientation="portrait" paperSize="9" scale="50" r:id="rId2"/>
  <drawing r:id="rId1"/>
</worksheet>
</file>

<file path=xl/worksheets/sheet6.xml><?xml version="1.0" encoding="utf-8"?>
<worksheet xmlns="http://schemas.openxmlformats.org/spreadsheetml/2006/main" xmlns:r="http://schemas.openxmlformats.org/officeDocument/2006/relationships">
  <dimension ref="A1:AU34"/>
  <sheetViews>
    <sheetView view="pageBreakPreview" zoomScaleNormal="80" zoomScaleSheetLayoutView="100" zoomScalePageLayoutView="0" workbookViewId="0" topLeftCell="A1">
      <selection activeCell="A1" sqref="A1"/>
    </sheetView>
  </sheetViews>
  <sheetFormatPr defaultColWidth="8.796875" defaultRowHeight="15" customHeight="1"/>
  <cols>
    <col min="1" max="1" width="2.59765625" style="233" customWidth="1"/>
    <col min="2" max="2" width="0.8984375" style="1" customWidth="1"/>
    <col min="3" max="10" width="1.8984375" style="1" customWidth="1"/>
    <col min="11" max="11" width="0.6953125" style="1" customWidth="1"/>
    <col min="12" max="12" width="1.8984375" style="1" customWidth="1"/>
    <col min="13" max="13" width="0.8984375" style="1" customWidth="1"/>
    <col min="14" max="45" width="1.8984375" style="1" customWidth="1"/>
    <col min="46" max="46" width="2.69921875" style="1" customWidth="1"/>
    <col min="47" max="16384" width="9" style="1" customWidth="1"/>
  </cols>
  <sheetData>
    <row r="1" s="458" customFormat="1" ht="14.25">
      <c r="A1" s="450" t="s">
        <v>414</v>
      </c>
    </row>
    <row r="2" spans="28:46" ht="15" customHeight="1">
      <c r="AB2" s="924" t="s">
        <v>343</v>
      </c>
      <c r="AC2" s="925"/>
      <c r="AD2" s="925"/>
      <c r="AE2" s="925"/>
      <c r="AF2" s="925"/>
      <c r="AG2" s="925"/>
      <c r="AH2" s="925"/>
      <c r="AI2" s="925"/>
      <c r="AJ2" s="925"/>
      <c r="AK2" s="925"/>
      <c r="AL2" s="925"/>
      <c r="AM2" s="925"/>
      <c r="AN2" s="925"/>
      <c r="AO2" s="925"/>
      <c r="AP2" s="925"/>
      <c r="AQ2" s="925"/>
      <c r="AR2" s="925"/>
      <c r="AS2" s="925"/>
      <c r="AT2" s="928"/>
    </row>
    <row r="3" spans="28:46" ht="15" customHeight="1">
      <c r="AB3" s="926" t="s">
        <v>344</v>
      </c>
      <c r="AC3" s="927"/>
      <c r="AD3" s="927"/>
      <c r="AE3" s="927"/>
      <c r="AF3" s="927"/>
      <c r="AG3" s="927"/>
      <c r="AH3" s="927"/>
      <c r="AI3" s="927"/>
      <c r="AJ3" s="927">
        <v>4311000001</v>
      </c>
      <c r="AK3" s="927"/>
      <c r="AL3" s="927"/>
      <c r="AM3" s="927"/>
      <c r="AN3" s="927"/>
      <c r="AO3" s="927"/>
      <c r="AP3" s="927"/>
      <c r="AQ3" s="927"/>
      <c r="AR3" s="927"/>
      <c r="AS3" s="927"/>
      <c r="AT3" s="929"/>
    </row>
    <row r="4" s="233" customFormat="1" ht="9.75" customHeight="1"/>
    <row r="5" spans="2:46" ht="24.75"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7"/>
    </row>
    <row r="6" spans="2:46" ht="24.75" customHeight="1">
      <c r="B6" s="8"/>
      <c r="C6" s="4"/>
      <c r="D6" s="4"/>
      <c r="E6" s="4"/>
      <c r="F6" s="4"/>
      <c r="G6" s="4"/>
      <c r="H6" s="742" t="s">
        <v>332</v>
      </c>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4"/>
      <c r="AO6" s="4"/>
      <c r="AP6" s="4"/>
      <c r="AQ6" s="4"/>
      <c r="AR6" s="4"/>
      <c r="AS6" s="4"/>
      <c r="AT6" s="9"/>
    </row>
    <row r="7" spans="2:46" ht="15" customHeight="1">
      <c r="B7" s="8"/>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9"/>
    </row>
    <row r="8" spans="2:46" ht="19.5" customHeight="1">
      <c r="B8" s="8"/>
      <c r="C8" s="4"/>
      <c r="D8" s="4"/>
      <c r="E8" s="4"/>
      <c r="F8" s="4"/>
      <c r="G8" s="4"/>
      <c r="H8" s="4"/>
      <c r="I8" s="4"/>
      <c r="J8" s="4"/>
      <c r="K8" s="4"/>
      <c r="L8" s="4"/>
      <c r="M8" s="4"/>
      <c r="N8" s="4"/>
      <c r="O8" s="4"/>
      <c r="P8" s="4"/>
      <c r="Q8" s="4"/>
      <c r="R8" s="4"/>
      <c r="S8" s="4"/>
      <c r="T8" s="4"/>
      <c r="U8" s="4"/>
      <c r="V8" s="4"/>
      <c r="W8" s="4"/>
      <c r="X8" s="719"/>
      <c r="Y8" s="719"/>
      <c r="Z8" s="719"/>
      <c r="AA8" s="719"/>
      <c r="AB8" s="2"/>
      <c r="AC8" s="719"/>
      <c r="AD8" s="719"/>
      <c r="AE8" s="2"/>
      <c r="AF8" s="2"/>
      <c r="AG8" s="744" t="s">
        <v>584</v>
      </c>
      <c r="AH8" s="744"/>
      <c r="AI8" s="744"/>
      <c r="AJ8" s="743"/>
      <c r="AK8" s="743"/>
      <c r="AL8" s="10" t="s">
        <v>4</v>
      </c>
      <c r="AM8" s="743"/>
      <c r="AN8" s="743"/>
      <c r="AO8" s="10" t="s">
        <v>5</v>
      </c>
      <c r="AP8" s="743"/>
      <c r="AQ8" s="743"/>
      <c r="AR8" s="10" t="s">
        <v>3</v>
      </c>
      <c r="AS8" s="4"/>
      <c r="AT8" s="9"/>
    </row>
    <row r="9" spans="2:46" ht="15" customHeight="1">
      <c r="B9" s="8"/>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9"/>
    </row>
    <row r="10" spans="2:46" ht="19.5" customHeight="1">
      <c r="B10" s="8"/>
      <c r="C10" s="4"/>
      <c r="D10" s="4"/>
      <c r="E10" s="12" t="s">
        <v>620</v>
      </c>
      <c r="F10" s="12"/>
      <c r="G10" s="12"/>
      <c r="H10" s="12"/>
      <c r="I10" s="12"/>
      <c r="J10" s="12"/>
      <c r="K10" s="12"/>
      <c r="L10" s="12"/>
      <c r="M10" s="4"/>
      <c r="N10" s="4"/>
      <c r="O10" s="10"/>
      <c r="P10" s="4"/>
      <c r="Q10" s="4"/>
      <c r="R10" s="4"/>
      <c r="S10" s="4"/>
      <c r="T10" s="4"/>
      <c r="U10" s="4"/>
      <c r="V10" s="4"/>
      <c r="W10" s="4"/>
      <c r="X10" s="4"/>
      <c r="Y10" s="4"/>
      <c r="Z10" s="4"/>
      <c r="AA10" s="4"/>
      <c r="AB10" s="4"/>
      <c r="AC10" s="4"/>
      <c r="AD10" s="4"/>
      <c r="AE10" s="4"/>
      <c r="AF10" s="2"/>
      <c r="AG10" s="2"/>
      <c r="AH10" s="2"/>
      <c r="AI10" s="2"/>
      <c r="AJ10" s="2"/>
      <c r="AK10" s="2"/>
      <c r="AL10" s="2"/>
      <c r="AM10" s="2"/>
      <c r="AN10" s="2"/>
      <c r="AO10" s="2"/>
      <c r="AP10" s="2"/>
      <c r="AQ10" s="2"/>
      <c r="AR10" s="4"/>
      <c r="AS10" s="4"/>
      <c r="AT10" s="9"/>
    </row>
    <row r="11" spans="2:46" ht="11.25" customHeight="1">
      <c r="B11" s="8"/>
      <c r="C11" s="4"/>
      <c r="D11" s="4"/>
      <c r="E11" s="4"/>
      <c r="F11" s="4"/>
      <c r="G11" s="4"/>
      <c r="H11" s="4"/>
      <c r="I11" s="4"/>
      <c r="J11" s="4"/>
      <c r="K11" s="4"/>
      <c r="L11" s="4"/>
      <c r="M11" s="4"/>
      <c r="N11" s="4"/>
      <c r="O11" s="4"/>
      <c r="P11" s="4"/>
      <c r="Q11" s="4"/>
      <c r="R11" s="4"/>
      <c r="S11" s="4"/>
      <c r="T11" s="4"/>
      <c r="U11" s="2"/>
      <c r="V11" s="2"/>
      <c r="W11" s="2"/>
      <c r="X11" s="2"/>
      <c r="Y11" s="4"/>
      <c r="Z11" s="4"/>
      <c r="AA11" s="4"/>
      <c r="AB11" s="4"/>
      <c r="AC11" s="4"/>
      <c r="AD11" s="4"/>
      <c r="AE11" s="4"/>
      <c r="AF11" s="4"/>
      <c r="AG11" s="4"/>
      <c r="AH11" s="4"/>
      <c r="AI11" s="4"/>
      <c r="AJ11" s="4"/>
      <c r="AK11" s="4"/>
      <c r="AL11" s="4"/>
      <c r="AM11" s="4"/>
      <c r="AN11" s="4"/>
      <c r="AO11" s="4"/>
      <c r="AP11" s="4"/>
      <c r="AQ11" s="4"/>
      <c r="AR11" s="4"/>
      <c r="AS11" s="4"/>
      <c r="AT11" s="9"/>
    </row>
    <row r="12" spans="2:46" ht="15" customHeight="1">
      <c r="B12" s="8"/>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9"/>
    </row>
    <row r="13" spans="2:46" ht="18" customHeight="1">
      <c r="B13" s="8"/>
      <c r="C13" s="4"/>
      <c r="D13" s="4"/>
      <c r="E13" s="4"/>
      <c r="F13" s="4"/>
      <c r="G13" s="4"/>
      <c r="H13" s="4"/>
      <c r="I13" s="4"/>
      <c r="J13" s="4"/>
      <c r="K13" s="4"/>
      <c r="L13" s="4"/>
      <c r="M13" s="4"/>
      <c r="N13" s="2"/>
      <c r="O13" s="2"/>
      <c r="P13" s="2"/>
      <c r="Q13" s="2"/>
      <c r="R13" s="2"/>
      <c r="S13" s="2"/>
      <c r="T13" s="2"/>
      <c r="U13" s="733" t="s">
        <v>615</v>
      </c>
      <c r="V13" s="733"/>
      <c r="W13" s="733"/>
      <c r="X13" s="733"/>
      <c r="Y13" s="733"/>
      <c r="Z13" s="733"/>
      <c r="AA13" s="739" t="str">
        <f>IF('共通事項入力Sheet'!J4="","",'共通事項入力Sheet'!J4)</f>
        <v>厚木市中町３-17-17</v>
      </c>
      <c r="AB13" s="739"/>
      <c r="AC13" s="739"/>
      <c r="AD13" s="739"/>
      <c r="AE13" s="739"/>
      <c r="AF13" s="739"/>
      <c r="AG13" s="739"/>
      <c r="AH13" s="739"/>
      <c r="AI13" s="739"/>
      <c r="AJ13" s="739"/>
      <c r="AK13" s="739"/>
      <c r="AL13" s="739"/>
      <c r="AM13" s="739"/>
      <c r="AN13" s="739"/>
      <c r="AO13" s="739"/>
      <c r="AP13" s="739"/>
      <c r="AQ13" s="739"/>
      <c r="AR13" s="739"/>
      <c r="AS13" s="12"/>
      <c r="AT13" s="9"/>
    </row>
    <row r="14" spans="2:46" ht="18" customHeight="1">
      <c r="B14" s="8"/>
      <c r="C14" s="4"/>
      <c r="D14" s="4"/>
      <c r="E14" s="4"/>
      <c r="F14" s="4"/>
      <c r="G14" s="4"/>
      <c r="H14" s="4"/>
      <c r="I14" s="4"/>
      <c r="J14" s="4"/>
      <c r="K14" s="4"/>
      <c r="L14" s="4"/>
      <c r="M14" s="4"/>
      <c r="N14" s="2"/>
      <c r="O14" s="2"/>
      <c r="P14" s="2"/>
      <c r="Q14" s="42" t="s">
        <v>619</v>
      </c>
      <c r="R14" s="2"/>
      <c r="S14" s="2"/>
      <c r="T14" s="12"/>
      <c r="U14" s="733"/>
      <c r="V14" s="733"/>
      <c r="W14" s="733"/>
      <c r="X14" s="733"/>
      <c r="Y14" s="733"/>
      <c r="Z14" s="733"/>
      <c r="AA14" s="739" t="str">
        <f>IF('共通事項入力Sheet'!J5="","",'共通事項入力Sheet'!J5)</f>
        <v>厚木市役所　第２庁舎</v>
      </c>
      <c r="AB14" s="739"/>
      <c r="AC14" s="739"/>
      <c r="AD14" s="739"/>
      <c r="AE14" s="739"/>
      <c r="AF14" s="739"/>
      <c r="AG14" s="739"/>
      <c r="AH14" s="739"/>
      <c r="AI14" s="739"/>
      <c r="AJ14" s="739"/>
      <c r="AK14" s="739"/>
      <c r="AL14" s="739"/>
      <c r="AM14" s="739"/>
      <c r="AN14" s="739"/>
      <c r="AO14" s="739"/>
      <c r="AP14" s="739"/>
      <c r="AQ14" s="739"/>
      <c r="AR14" s="739"/>
      <c r="AS14" s="13"/>
      <c r="AT14" s="9"/>
    </row>
    <row r="15" spans="2:46" ht="18" customHeight="1">
      <c r="B15" s="8"/>
      <c r="C15" s="4"/>
      <c r="D15" s="4"/>
      <c r="E15" s="4"/>
      <c r="F15" s="4"/>
      <c r="G15" s="4"/>
      <c r="H15" s="4"/>
      <c r="I15" s="4"/>
      <c r="J15" s="4"/>
      <c r="K15" s="4"/>
      <c r="L15" s="4"/>
      <c r="M15" s="4"/>
      <c r="N15" s="4"/>
      <c r="O15" s="4"/>
      <c r="P15" s="4"/>
      <c r="Q15" s="2"/>
      <c r="R15" s="2"/>
      <c r="S15" s="4"/>
      <c r="T15" s="4"/>
      <c r="U15" s="733" t="s">
        <v>616</v>
      </c>
      <c r="V15" s="733"/>
      <c r="W15" s="733"/>
      <c r="X15" s="733"/>
      <c r="Y15" s="733"/>
      <c r="Z15" s="733"/>
      <c r="AA15" s="739" t="str">
        <f>IF('共通事項入力Sheet'!J6="","",'共通事項入力Sheet'!J6)</f>
        <v>株式会社　厚 木 建 設</v>
      </c>
      <c r="AB15" s="739"/>
      <c r="AC15" s="739"/>
      <c r="AD15" s="739"/>
      <c r="AE15" s="739"/>
      <c r="AF15" s="739"/>
      <c r="AG15" s="739"/>
      <c r="AH15" s="739"/>
      <c r="AI15" s="739"/>
      <c r="AJ15" s="739"/>
      <c r="AK15" s="739"/>
      <c r="AL15" s="739"/>
      <c r="AM15" s="739"/>
      <c r="AN15" s="739"/>
      <c r="AO15" s="739"/>
      <c r="AP15" s="739"/>
      <c r="AQ15" s="49"/>
      <c r="AR15" s="49"/>
      <c r="AS15" s="14"/>
      <c r="AT15" s="9"/>
    </row>
    <row r="16" spans="2:46" ht="18" customHeight="1">
      <c r="B16" s="8"/>
      <c r="C16" s="4"/>
      <c r="D16" s="4"/>
      <c r="E16" s="4"/>
      <c r="F16" s="4"/>
      <c r="G16" s="4"/>
      <c r="H16" s="4"/>
      <c r="I16" s="4"/>
      <c r="J16" s="4"/>
      <c r="K16" s="4"/>
      <c r="L16" s="4"/>
      <c r="M16" s="4"/>
      <c r="N16" s="4"/>
      <c r="O16" s="4"/>
      <c r="P16" s="4"/>
      <c r="Q16" s="2"/>
      <c r="R16" s="2"/>
      <c r="S16" s="4"/>
      <c r="T16" s="4"/>
      <c r="U16" s="588" t="s">
        <v>618</v>
      </c>
      <c r="V16" s="588"/>
      <c r="W16" s="588"/>
      <c r="X16" s="588"/>
      <c r="Y16" s="588"/>
      <c r="Z16" s="588"/>
      <c r="AA16" s="739" t="str">
        <f>IF('共通事項入力Sheet'!J7="","",'共通事項入力Sheet'!J7)</f>
        <v>代表取締役　厚 木 一 郎</v>
      </c>
      <c r="AB16" s="739"/>
      <c r="AC16" s="739"/>
      <c r="AD16" s="739"/>
      <c r="AE16" s="739"/>
      <c r="AF16" s="739"/>
      <c r="AG16" s="739"/>
      <c r="AH16" s="739"/>
      <c r="AI16" s="739"/>
      <c r="AJ16" s="739"/>
      <c r="AK16" s="739"/>
      <c r="AL16" s="739"/>
      <c r="AM16" s="739"/>
      <c r="AN16" s="739"/>
      <c r="AO16" s="739"/>
      <c r="AP16" s="739"/>
      <c r="AQ16" s="10"/>
      <c r="AR16" s="10"/>
      <c r="AS16" s="4"/>
      <c r="AT16" s="9"/>
    </row>
    <row r="17" spans="2:46" ht="12" customHeight="1">
      <c r="B17" s="8"/>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9"/>
    </row>
    <row r="18" spans="2:46" ht="24.75" customHeight="1">
      <c r="B18" s="15"/>
      <c r="C18" s="16"/>
      <c r="D18" s="2"/>
      <c r="E18" s="17" t="s">
        <v>333</v>
      </c>
      <c r="F18" s="17"/>
      <c r="G18" s="17"/>
      <c r="H18" s="17"/>
      <c r="I18" s="17"/>
      <c r="J18" s="17"/>
      <c r="K18" s="17"/>
      <c r="L18" s="17"/>
      <c r="M18" s="17"/>
      <c r="N18" s="17"/>
      <c r="O18" s="17"/>
      <c r="P18" s="17"/>
      <c r="Q18" s="17"/>
      <c r="R18" s="17"/>
      <c r="S18" s="17"/>
      <c r="T18" s="17"/>
      <c r="U18" s="17"/>
      <c r="V18" s="17"/>
      <c r="W18" s="17"/>
      <c r="X18" s="17"/>
      <c r="Y18" s="17"/>
      <c r="Z18" s="17"/>
      <c r="AA18" s="16"/>
      <c r="AB18" s="16"/>
      <c r="AC18" s="16"/>
      <c r="AD18" s="16"/>
      <c r="AE18" s="16"/>
      <c r="AF18" s="16"/>
      <c r="AG18" s="16"/>
      <c r="AH18" s="16"/>
      <c r="AI18" s="16"/>
      <c r="AJ18" s="16"/>
      <c r="AK18" s="16"/>
      <c r="AL18" s="16"/>
      <c r="AM18" s="16"/>
      <c r="AN18" s="16"/>
      <c r="AO18" s="16"/>
      <c r="AP18" s="16"/>
      <c r="AQ18" s="16"/>
      <c r="AR18" s="16"/>
      <c r="AS18" s="16"/>
      <c r="AT18" s="18"/>
    </row>
    <row r="19" spans="2:46" ht="45" customHeight="1">
      <c r="B19" s="15"/>
      <c r="C19" s="747" t="s">
        <v>6</v>
      </c>
      <c r="D19" s="747"/>
      <c r="E19" s="745" t="s">
        <v>7</v>
      </c>
      <c r="F19" s="745"/>
      <c r="G19" s="745"/>
      <c r="H19" s="745"/>
      <c r="I19" s="745"/>
      <c r="J19" s="745"/>
      <c r="K19" s="745"/>
      <c r="L19" s="745"/>
      <c r="M19" s="16"/>
      <c r="N19" s="19"/>
      <c r="O19" s="736" t="str">
        <f>'共通事項入力Sheet'!J9</f>
        <v>厚木市庁舎改修工事</v>
      </c>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20"/>
    </row>
    <row r="20" spans="2:46" ht="15.75" customHeight="1">
      <c r="B20" s="5"/>
      <c r="C20" s="751" t="s">
        <v>317</v>
      </c>
      <c r="D20" s="751"/>
      <c r="E20" s="748" t="s">
        <v>334</v>
      </c>
      <c r="F20" s="748"/>
      <c r="G20" s="748"/>
      <c r="H20" s="748"/>
      <c r="I20" s="748"/>
      <c r="J20" s="748"/>
      <c r="K20" s="748"/>
      <c r="L20" s="748"/>
      <c r="M20" s="7"/>
      <c r="N20" s="6"/>
      <c r="O20" s="6"/>
      <c r="P20" s="2"/>
      <c r="Q20" s="726" t="s">
        <v>13</v>
      </c>
      <c r="R20" s="727"/>
      <c r="S20" s="727"/>
      <c r="T20" s="726" t="s">
        <v>1</v>
      </c>
      <c r="U20" s="727"/>
      <c r="V20" s="728"/>
      <c r="W20" s="737" t="s">
        <v>14</v>
      </c>
      <c r="X20" s="727"/>
      <c r="Y20" s="727"/>
      <c r="Z20" s="737" t="s">
        <v>15</v>
      </c>
      <c r="AA20" s="727"/>
      <c r="AB20" s="738"/>
      <c r="AC20" s="726" t="s">
        <v>16</v>
      </c>
      <c r="AD20" s="727"/>
      <c r="AE20" s="727"/>
      <c r="AF20" s="737" t="s">
        <v>17</v>
      </c>
      <c r="AG20" s="727"/>
      <c r="AH20" s="727"/>
      <c r="AI20" s="737" t="s">
        <v>14</v>
      </c>
      <c r="AJ20" s="727"/>
      <c r="AK20" s="738"/>
      <c r="AL20" s="726" t="s">
        <v>15</v>
      </c>
      <c r="AM20" s="727"/>
      <c r="AN20" s="727"/>
      <c r="AO20" s="737" t="s">
        <v>16</v>
      </c>
      <c r="AP20" s="727"/>
      <c r="AQ20" s="727"/>
      <c r="AR20" s="737" t="s">
        <v>2</v>
      </c>
      <c r="AS20" s="727"/>
      <c r="AT20" s="738"/>
    </row>
    <row r="21" spans="2:46" ht="36" customHeight="1">
      <c r="B21" s="15"/>
      <c r="C21" s="752"/>
      <c r="D21" s="752"/>
      <c r="E21" s="745"/>
      <c r="F21" s="745"/>
      <c r="G21" s="745"/>
      <c r="H21" s="745"/>
      <c r="I21" s="745"/>
      <c r="J21" s="745"/>
      <c r="K21" s="745"/>
      <c r="L21" s="745"/>
      <c r="M21" s="18"/>
      <c r="N21" s="756">
        <f>IF('共通事項入力Sheet'!X10=10,"￥","")</f>
      </c>
      <c r="O21" s="757"/>
      <c r="P21" s="758"/>
      <c r="Q21" s="897"/>
      <c r="R21" s="905"/>
      <c r="S21" s="905"/>
      <c r="T21" s="897"/>
      <c r="U21" s="898"/>
      <c r="V21" s="899"/>
      <c r="W21" s="900"/>
      <c r="X21" s="898"/>
      <c r="Y21" s="898"/>
      <c r="Z21" s="900"/>
      <c r="AA21" s="898"/>
      <c r="AB21" s="902"/>
      <c r="AC21" s="897"/>
      <c r="AD21" s="898"/>
      <c r="AE21" s="898"/>
      <c r="AF21" s="900"/>
      <c r="AG21" s="898"/>
      <c r="AH21" s="898"/>
      <c r="AI21" s="900"/>
      <c r="AJ21" s="898"/>
      <c r="AK21" s="902"/>
      <c r="AL21" s="897"/>
      <c r="AM21" s="898"/>
      <c r="AN21" s="898"/>
      <c r="AO21" s="900"/>
      <c r="AP21" s="898"/>
      <c r="AQ21" s="898"/>
      <c r="AR21" s="900"/>
      <c r="AS21" s="898"/>
      <c r="AT21" s="902"/>
    </row>
    <row r="22" spans="2:46" ht="45" customHeight="1">
      <c r="B22" s="15"/>
      <c r="C22" s="752" t="s">
        <v>345</v>
      </c>
      <c r="D22" s="752"/>
      <c r="E22" s="745" t="s">
        <v>346</v>
      </c>
      <c r="F22" s="745"/>
      <c r="G22" s="745"/>
      <c r="H22" s="745"/>
      <c r="I22" s="745"/>
      <c r="J22" s="745"/>
      <c r="K22" s="745"/>
      <c r="L22" s="745"/>
      <c r="M22" s="18"/>
      <c r="N22" s="920">
        <f>IF('共通事項入力Sheet'!X13=10,"￥","")</f>
      </c>
      <c r="O22" s="921"/>
      <c r="P22" s="921"/>
      <c r="Q22" s="919">
        <f>'共通事項入力Sheet'!J13</f>
        <v>125000000</v>
      </c>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7" t="s">
        <v>341</v>
      </c>
      <c r="AP22" s="917"/>
      <c r="AQ22" s="917"/>
      <c r="AR22" s="917"/>
      <c r="AS22" s="917"/>
      <c r="AT22" s="918"/>
    </row>
    <row r="23" spans="2:46" ht="45" customHeight="1">
      <c r="B23" s="15"/>
      <c r="C23" s="747" t="s">
        <v>18</v>
      </c>
      <c r="D23" s="747"/>
      <c r="E23" s="745" t="s">
        <v>335</v>
      </c>
      <c r="F23" s="745"/>
      <c r="G23" s="745"/>
      <c r="H23" s="745"/>
      <c r="I23" s="745"/>
      <c r="J23" s="745"/>
      <c r="K23" s="745"/>
      <c r="L23" s="745"/>
      <c r="M23" s="18"/>
      <c r="N23" s="25"/>
      <c r="O23" s="729" t="s">
        <v>588</v>
      </c>
      <c r="P23" s="729"/>
      <c r="Q23" s="734" t="str">
        <f>'共通事項入力Sheet'!L17</f>
        <v>2</v>
      </c>
      <c r="R23" s="735"/>
      <c r="S23" s="729" t="s">
        <v>155</v>
      </c>
      <c r="T23" s="729"/>
      <c r="U23" s="734" t="str">
        <f>'共通事項入力Sheet'!N17</f>
        <v>7</v>
      </c>
      <c r="V23" s="735"/>
      <c r="W23" s="729" t="s">
        <v>5</v>
      </c>
      <c r="X23" s="729"/>
      <c r="Y23" s="734" t="str">
        <f>'共通事項入力Sheet'!P17</f>
        <v>1</v>
      </c>
      <c r="Z23" s="735"/>
      <c r="AA23" s="729" t="s">
        <v>3</v>
      </c>
      <c r="AB23" s="729"/>
      <c r="AC23" s="27"/>
      <c r="AD23" s="27"/>
      <c r="AE23" s="27"/>
      <c r="AF23" s="27"/>
      <c r="AG23" s="27"/>
      <c r="AH23" s="27"/>
      <c r="AI23" s="27"/>
      <c r="AJ23" s="27"/>
      <c r="AK23" s="27"/>
      <c r="AL23" s="27"/>
      <c r="AM23" s="27"/>
      <c r="AN23" s="27"/>
      <c r="AO23" s="27"/>
      <c r="AP23" s="27"/>
      <c r="AQ23" s="27"/>
      <c r="AR23" s="27"/>
      <c r="AS23" s="27"/>
      <c r="AT23" s="28"/>
    </row>
    <row r="24" spans="2:46" ht="45" customHeight="1">
      <c r="B24" s="19"/>
      <c r="C24" s="747" t="s">
        <v>19</v>
      </c>
      <c r="D24" s="747"/>
      <c r="E24" s="915" t="s">
        <v>604</v>
      </c>
      <c r="F24" s="750"/>
      <c r="G24" s="750"/>
      <c r="H24" s="750"/>
      <c r="I24" s="750"/>
      <c r="J24" s="750"/>
      <c r="K24" s="750"/>
      <c r="L24" s="750"/>
      <c r="M24" s="21"/>
      <c r="N24" s="29"/>
      <c r="O24" s="729" t="s">
        <v>583</v>
      </c>
      <c r="P24" s="729"/>
      <c r="Q24" s="734">
        <f>'共通事項入力Sheet'!L30</f>
        <v>3</v>
      </c>
      <c r="R24" s="735"/>
      <c r="S24" s="729" t="s">
        <v>4</v>
      </c>
      <c r="T24" s="729"/>
      <c r="U24" s="734">
        <f>'共通事項入力Sheet'!N30</f>
        <v>5</v>
      </c>
      <c r="V24" s="735"/>
      <c r="W24" s="729" t="s">
        <v>5</v>
      </c>
      <c r="X24" s="729"/>
      <c r="Y24" s="734">
        <f>'共通事項入力Sheet'!P30</f>
        <v>30</v>
      </c>
      <c r="Z24" s="735"/>
      <c r="AA24" s="729" t="s">
        <v>3</v>
      </c>
      <c r="AB24" s="729"/>
      <c r="AC24" s="729"/>
      <c r="AD24" s="729"/>
      <c r="AE24" s="729"/>
      <c r="AF24" s="729"/>
      <c r="AG24" s="903"/>
      <c r="AH24" s="904"/>
      <c r="AI24" s="729"/>
      <c r="AJ24" s="729"/>
      <c r="AK24" s="903"/>
      <c r="AL24" s="904"/>
      <c r="AM24" s="729"/>
      <c r="AN24" s="729"/>
      <c r="AO24" s="903"/>
      <c r="AP24" s="904"/>
      <c r="AQ24" s="729"/>
      <c r="AR24" s="729"/>
      <c r="AS24" s="749"/>
      <c r="AT24" s="760"/>
    </row>
    <row r="25" spans="2:46" ht="45" customHeight="1">
      <c r="B25" s="19"/>
      <c r="C25" s="747" t="s">
        <v>23</v>
      </c>
      <c r="D25" s="747"/>
      <c r="E25" s="750" t="s">
        <v>338</v>
      </c>
      <c r="F25" s="750"/>
      <c r="G25" s="750"/>
      <c r="H25" s="750"/>
      <c r="I25" s="750"/>
      <c r="J25" s="750"/>
      <c r="K25" s="750"/>
      <c r="L25" s="750"/>
      <c r="M25" s="20"/>
      <c r="N25" s="15"/>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L25" s="916"/>
      <c r="AM25" s="916"/>
      <c r="AN25" s="916"/>
      <c r="AO25" s="916"/>
      <c r="AP25" s="916"/>
      <c r="AQ25" s="21"/>
      <c r="AR25" s="21"/>
      <c r="AS25" s="21"/>
      <c r="AT25" s="20"/>
    </row>
    <row r="26" spans="2:46" ht="45" customHeight="1">
      <c r="B26" s="19"/>
      <c r="C26" s="747" t="s">
        <v>289</v>
      </c>
      <c r="D26" s="747"/>
      <c r="E26" s="750" t="s">
        <v>337</v>
      </c>
      <c r="F26" s="750"/>
      <c r="G26" s="750"/>
      <c r="H26" s="750"/>
      <c r="I26" s="750"/>
      <c r="J26" s="750"/>
      <c r="K26" s="750"/>
      <c r="L26" s="750"/>
      <c r="M26" s="20"/>
      <c r="N26" s="15"/>
      <c r="O26" s="729" t="s">
        <v>584</v>
      </c>
      <c r="P26" s="729"/>
      <c r="Q26" s="901"/>
      <c r="R26" s="901"/>
      <c r="S26" s="729" t="s">
        <v>4</v>
      </c>
      <c r="T26" s="729"/>
      <c r="U26" s="901"/>
      <c r="V26" s="901"/>
      <c r="W26" s="729" t="s">
        <v>5</v>
      </c>
      <c r="X26" s="729"/>
      <c r="Y26" s="901"/>
      <c r="Z26" s="901"/>
      <c r="AA26" s="729" t="s">
        <v>3</v>
      </c>
      <c r="AB26" s="729"/>
      <c r="AC26" s="683" t="s">
        <v>339</v>
      </c>
      <c r="AD26" s="683"/>
      <c r="AE26" s="729" t="s">
        <v>584</v>
      </c>
      <c r="AF26" s="729"/>
      <c r="AG26" s="901"/>
      <c r="AH26" s="901"/>
      <c r="AI26" s="729" t="s">
        <v>4</v>
      </c>
      <c r="AJ26" s="729"/>
      <c r="AK26" s="901"/>
      <c r="AL26" s="901"/>
      <c r="AM26" s="729" t="s">
        <v>5</v>
      </c>
      <c r="AN26" s="729"/>
      <c r="AO26" s="901"/>
      <c r="AP26" s="901"/>
      <c r="AQ26" s="729" t="s">
        <v>3</v>
      </c>
      <c r="AR26" s="729"/>
      <c r="AS26" s="211" t="s">
        <v>408</v>
      </c>
      <c r="AT26" s="20"/>
    </row>
    <row r="27" spans="2:46" ht="15" customHeight="1">
      <c r="B27" s="5"/>
      <c r="C27" s="351"/>
      <c r="D27" s="351"/>
      <c r="E27" s="911" t="s">
        <v>340</v>
      </c>
      <c r="F27" s="748"/>
      <c r="G27" s="748"/>
      <c r="H27" s="748"/>
      <c r="I27" s="748"/>
      <c r="J27" s="748"/>
      <c r="K27" s="748"/>
      <c r="L27" s="748"/>
      <c r="M27" s="7"/>
      <c r="N27" s="8"/>
      <c r="O27" s="356" t="str">
        <f>IF('共通事項入力Sheet'!$J$19="複数年継続事業","出来高予定額","")</f>
        <v>出来高予定額</v>
      </c>
      <c r="P27" s="356"/>
      <c r="Q27" s="356"/>
      <c r="R27" s="356"/>
      <c r="S27" s="356"/>
      <c r="T27" s="356"/>
      <c r="U27" s="353"/>
      <c r="V27" s="354"/>
      <c r="W27" s="913" t="str">
        <f>IF('共通事項入力Sheet'!$J$19="複数年継続事業","令和","")</f>
        <v>令和</v>
      </c>
      <c r="X27" s="913" t="str">
        <f>IF('共通事項入力Sheet'!$J$19="複数年継続事業","出来高予定額","")</f>
        <v>出来高予定額</v>
      </c>
      <c r="Y27" s="923">
        <f>IF('共通事項入力Sheet'!$J$19="複数年継続事業",'共通事項入力Sheet'!M21,"")</f>
        <v>2</v>
      </c>
      <c r="Z27" s="674"/>
      <c r="AA27" s="913" t="str">
        <f>IF('共通事項入力Sheet'!$J$19="複数年継続事業","年度","")</f>
        <v>年度</v>
      </c>
      <c r="AB27" s="913"/>
      <c r="AC27" s="362"/>
      <c r="AD27" s="362"/>
      <c r="AE27" s="914">
        <f>IF('共通事項入力Sheet'!$J$19="複数年継続事業",'共通事項入力Sheet'!O21,"")</f>
        <v>85000000</v>
      </c>
      <c r="AF27" s="914" t="str">
        <f>IF('共通事項入力Sheet'!$J$19="複数年継続事業","出来高予定額","")</f>
        <v>出来高予定額</v>
      </c>
      <c r="AG27" s="914" t="str">
        <f>IF('共通事項入力Sheet'!$J$19="複数年継続事業","出来高予定額","")</f>
        <v>出来高予定額</v>
      </c>
      <c r="AH27" s="914" t="str">
        <f>IF('共通事項入力Sheet'!$J$19="複数年継続事業","出来高予定額","")</f>
        <v>出来高予定額</v>
      </c>
      <c r="AI27" s="914" t="str">
        <f>IF('共通事項入力Sheet'!$J$19="複数年継続事業","出来高予定額","")</f>
        <v>出来高予定額</v>
      </c>
      <c r="AJ27" s="914" t="str">
        <f>IF('共通事項入力Sheet'!$J$19="複数年継続事業","出来高予定額","")</f>
        <v>出来高予定額</v>
      </c>
      <c r="AK27" s="914" t="str">
        <f>IF('共通事項入力Sheet'!$J$19="複数年継続事業","出来高予定額","")</f>
        <v>出来高予定額</v>
      </c>
      <c r="AL27" s="914" t="str">
        <f>IF('共通事項入力Sheet'!$J$19="複数年継続事業","出来高予定額","")</f>
        <v>出来高予定額</v>
      </c>
      <c r="AM27" s="913" t="str">
        <f>IF('共通事項入力Sheet'!$J$19="複数年継続事業","円","")</f>
        <v>円</v>
      </c>
      <c r="AN27" s="913" t="str">
        <f>IF('共通事項入力Sheet'!$J$19="複数年継続事業","出来高予定額","")</f>
        <v>出来高予定額</v>
      </c>
      <c r="AO27" s="923" t="str">
        <f>IF('共通事項入力Sheet'!$J$19="複数年継続事業","×","")</f>
        <v>×</v>
      </c>
      <c r="AP27" s="923" t="str">
        <f>IF('共通事項入力Sheet'!$J$19="複数年継続事業","出来高予定額","")</f>
        <v>出来高予定額</v>
      </c>
      <c r="AQ27" s="922" t="str">
        <f>IF('共通事項入力Sheet'!$J$19="複数年継続事業","40%","")</f>
        <v>40%</v>
      </c>
      <c r="AR27" s="913" t="str">
        <f>IF('共通事項入力Sheet'!$J$19="複数年継続事業","出来高予定額","")</f>
        <v>出来高予定額</v>
      </c>
      <c r="AS27" s="362"/>
      <c r="AT27" s="7"/>
    </row>
    <row r="28" spans="2:46" ht="15" customHeight="1">
      <c r="B28" s="8"/>
      <c r="C28" s="910" t="s">
        <v>198</v>
      </c>
      <c r="D28" s="910"/>
      <c r="E28" s="912"/>
      <c r="F28" s="912"/>
      <c r="G28" s="912"/>
      <c r="H28" s="912"/>
      <c r="I28" s="912"/>
      <c r="J28" s="912"/>
      <c r="K28" s="912"/>
      <c r="L28" s="912"/>
      <c r="M28" s="9"/>
      <c r="N28" s="8"/>
      <c r="O28" s="907"/>
      <c r="P28" s="907"/>
      <c r="Q28" s="908"/>
      <c r="R28" s="909"/>
      <c r="S28" s="907"/>
      <c r="T28" s="907"/>
      <c r="U28" s="908"/>
      <c r="V28" s="909"/>
      <c r="W28" s="907" t="str">
        <f>IF('共通事項入力Sheet'!$J$19="複数年継続事業","令和","")</f>
        <v>令和</v>
      </c>
      <c r="X28" s="907" t="str">
        <f>IF('共通事項入力Sheet'!$J$19="複数年継続事業","出来高予定額","")</f>
        <v>出来高予定額</v>
      </c>
      <c r="Y28" s="908">
        <f>IF('共通事項入力Sheet'!$J$19="複数年継続事業",'共通事項入力Sheet'!M22,"")</f>
        <v>3</v>
      </c>
      <c r="Z28" s="909" t="str">
        <f>IF('共通事項入力Sheet'!$J$19="複数年継続事業","出来高予定額","")</f>
        <v>出来高予定額</v>
      </c>
      <c r="AA28" s="907" t="str">
        <f>IF('共通事項入力Sheet'!$J$19="複数年継続事業","年度","")</f>
        <v>年度</v>
      </c>
      <c r="AB28" s="907" t="str">
        <f>IF('共通事項入力Sheet'!$J$19="複数年継続事業","出来高予定額","")</f>
        <v>出来高予定額</v>
      </c>
      <c r="AC28" s="363"/>
      <c r="AD28" s="363"/>
      <c r="AE28" s="932">
        <f>IF('共通事項入力Sheet'!$J$19="複数年継続事業",'共通事項入力Sheet'!O22,"")</f>
        <v>40000000</v>
      </c>
      <c r="AF28" s="932" t="str">
        <f>IF('共通事項入力Sheet'!$J$19="複数年継続事業","出来高予定額","")</f>
        <v>出来高予定額</v>
      </c>
      <c r="AG28" s="932" t="str">
        <f>IF('共通事項入力Sheet'!$J$19="複数年継続事業","出来高予定額","")</f>
        <v>出来高予定額</v>
      </c>
      <c r="AH28" s="932" t="str">
        <f>IF('共通事項入力Sheet'!$J$19="複数年継続事業","出来高予定額","")</f>
        <v>出来高予定額</v>
      </c>
      <c r="AI28" s="932" t="str">
        <f>IF('共通事項入力Sheet'!$J$19="複数年継続事業","出来高予定額","")</f>
        <v>出来高予定額</v>
      </c>
      <c r="AJ28" s="932" t="str">
        <f>IF('共通事項入力Sheet'!$J$19="複数年継続事業","出来高予定額","")</f>
        <v>出来高予定額</v>
      </c>
      <c r="AK28" s="932" t="str">
        <f>IF('共通事項入力Sheet'!$J$19="複数年継続事業","出来高予定額","")</f>
        <v>出来高予定額</v>
      </c>
      <c r="AL28" s="932" t="str">
        <f>IF('共通事項入力Sheet'!$J$19="複数年継続事業","出来高予定額","")</f>
        <v>出来高予定額</v>
      </c>
      <c r="AM28" s="931" t="str">
        <f>IF('共通事項入力Sheet'!$J$19="複数年継続事業","円","")</f>
        <v>円</v>
      </c>
      <c r="AN28" s="931" t="str">
        <f>IF('共通事項入力Sheet'!$J$19="複数年継続事業","出来高予定額","")</f>
        <v>出来高予定額</v>
      </c>
      <c r="AO28" s="908" t="str">
        <f>IF('共通事項入力Sheet'!$J$19="複数年継続事業","×","")</f>
        <v>×</v>
      </c>
      <c r="AP28" s="908" t="str">
        <f>IF('共通事項入力Sheet'!$J$19="複数年継続事業","出来高予定額","")</f>
        <v>出来高予定額</v>
      </c>
      <c r="AQ28" s="930" t="str">
        <f>IF('共通事項入力Sheet'!$J$19="複数年継続事業","40%","")</f>
        <v>40%</v>
      </c>
      <c r="AR28" s="907" t="str">
        <f>IF('共通事項入力Sheet'!$J$19="複数年継続事業","出来高予定額","")</f>
        <v>出来高予定額</v>
      </c>
      <c r="AS28" s="363"/>
      <c r="AT28" s="9"/>
    </row>
    <row r="29" spans="2:46" ht="15" customHeight="1">
      <c r="B29" s="15"/>
      <c r="C29" s="352"/>
      <c r="D29" s="352"/>
      <c r="E29" s="745"/>
      <c r="F29" s="745"/>
      <c r="G29" s="745"/>
      <c r="H29" s="745"/>
      <c r="I29" s="745"/>
      <c r="J29" s="745"/>
      <c r="K29" s="745"/>
      <c r="L29" s="745"/>
      <c r="M29" s="18"/>
      <c r="N29" s="15"/>
      <c r="O29" s="364"/>
      <c r="P29" s="364"/>
      <c r="Q29" s="358"/>
      <c r="R29" s="350"/>
      <c r="S29" s="364"/>
      <c r="T29" s="364"/>
      <c r="U29" s="358"/>
      <c r="V29" s="350"/>
      <c r="W29" s="364"/>
      <c r="X29" s="364"/>
      <c r="Y29" s="358"/>
      <c r="Z29" s="350"/>
      <c r="AA29" s="365"/>
      <c r="AB29" s="365"/>
      <c r="AC29" s="357" t="str">
        <f>IF('共通事項入力Sheet'!$J$19="複数年継続事業","(注)限度額は、契約条件による。","")</f>
        <v>(注)限度額は、契約条件による。</v>
      </c>
      <c r="AD29" s="366"/>
      <c r="AE29" s="366"/>
      <c r="AF29" s="366"/>
      <c r="AG29" s="366"/>
      <c r="AH29" s="366"/>
      <c r="AI29" s="366"/>
      <c r="AJ29" s="366"/>
      <c r="AK29" s="366"/>
      <c r="AL29" s="366"/>
      <c r="AM29" s="366"/>
      <c r="AN29" s="366"/>
      <c r="AO29" s="366"/>
      <c r="AP29" s="366"/>
      <c r="AQ29" s="366"/>
      <c r="AR29" s="366"/>
      <c r="AS29" s="366"/>
      <c r="AT29" s="18"/>
    </row>
    <row r="30" spans="2:46" ht="45" customHeight="1">
      <c r="B30" s="19"/>
      <c r="C30" s="747" t="s">
        <v>199</v>
      </c>
      <c r="D30" s="747"/>
      <c r="E30" s="761" t="s">
        <v>336</v>
      </c>
      <c r="F30" s="761"/>
      <c r="G30" s="761"/>
      <c r="H30" s="761"/>
      <c r="I30" s="761"/>
      <c r="J30" s="761"/>
      <c r="K30" s="761"/>
      <c r="L30" s="761"/>
      <c r="M30" s="20"/>
      <c r="N30" s="260"/>
      <c r="O30" s="906" t="s">
        <v>342</v>
      </c>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906"/>
      <c r="AM30" s="906"/>
      <c r="AN30" s="906"/>
      <c r="AO30" s="906"/>
      <c r="AP30" s="906"/>
      <c r="AQ30" s="906"/>
      <c r="AR30" s="906"/>
      <c r="AS30" s="906"/>
      <c r="AT30" s="261"/>
    </row>
    <row r="31" spans="1:47" ht="18" customHeight="1" thickBot="1">
      <c r="A31" s="355"/>
      <c r="B31" s="602"/>
      <c r="C31" s="887" t="s">
        <v>663</v>
      </c>
      <c r="D31" s="887"/>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7"/>
      <c r="AQ31" s="887"/>
      <c r="AR31" s="887"/>
      <c r="AS31" s="887"/>
      <c r="AT31" s="602"/>
      <c r="AU31" s="349"/>
    </row>
    <row r="32" spans="2:46" ht="27" customHeight="1" thickBot="1">
      <c r="B32" s="893"/>
      <c r="C32" s="894"/>
      <c r="D32" s="894"/>
      <c r="E32" s="894"/>
      <c r="F32" s="894"/>
      <c r="G32" s="894"/>
      <c r="H32" s="894"/>
      <c r="I32" s="894"/>
      <c r="J32" s="894"/>
      <c r="K32" s="894"/>
      <c r="L32" s="894"/>
      <c r="M32" s="895"/>
      <c r="N32" s="891" t="s">
        <v>664</v>
      </c>
      <c r="O32" s="889"/>
      <c r="P32" s="889"/>
      <c r="Q32" s="889"/>
      <c r="R32" s="889"/>
      <c r="S32" s="889"/>
      <c r="T32" s="889"/>
      <c r="U32" s="889"/>
      <c r="V32" s="889"/>
      <c r="W32" s="889"/>
      <c r="X32" s="892"/>
      <c r="Y32" s="888" t="s">
        <v>665</v>
      </c>
      <c r="Z32" s="889"/>
      <c r="AA32" s="889"/>
      <c r="AB32" s="889"/>
      <c r="AC32" s="889"/>
      <c r="AD32" s="889"/>
      <c r="AE32" s="889"/>
      <c r="AF32" s="889"/>
      <c r="AG32" s="889"/>
      <c r="AH32" s="889"/>
      <c r="AI32" s="890"/>
      <c r="AJ32" s="891" t="s">
        <v>666</v>
      </c>
      <c r="AK32" s="889"/>
      <c r="AL32" s="889"/>
      <c r="AM32" s="889"/>
      <c r="AN32" s="889"/>
      <c r="AO32" s="889"/>
      <c r="AP32" s="889"/>
      <c r="AQ32" s="889"/>
      <c r="AR32" s="889"/>
      <c r="AS32" s="889"/>
      <c r="AT32" s="890"/>
    </row>
    <row r="33" spans="2:46" ht="27" customHeight="1" thickBot="1">
      <c r="B33" s="880" t="s">
        <v>667</v>
      </c>
      <c r="C33" s="881"/>
      <c r="D33" s="881"/>
      <c r="E33" s="881"/>
      <c r="F33" s="881"/>
      <c r="G33" s="881"/>
      <c r="H33" s="881"/>
      <c r="I33" s="881"/>
      <c r="J33" s="881"/>
      <c r="K33" s="881"/>
      <c r="L33" s="881"/>
      <c r="M33" s="882"/>
      <c r="N33" s="613"/>
      <c r="O33" s="896" t="str">
        <f>'共通事項入力Sheet'!J44</f>
        <v>厚木部</v>
      </c>
      <c r="P33" s="896"/>
      <c r="Q33" s="896"/>
      <c r="R33" s="896"/>
      <c r="S33" s="896"/>
      <c r="T33" s="896"/>
      <c r="U33" s="896"/>
      <c r="V33" s="896"/>
      <c r="W33" s="896"/>
      <c r="X33" s="613"/>
      <c r="Y33" s="608"/>
      <c r="Z33" s="896" t="str">
        <f>'共通事項入力Sheet'!J45</f>
        <v>厚 木 四 郎</v>
      </c>
      <c r="AA33" s="896"/>
      <c r="AB33" s="896"/>
      <c r="AC33" s="896"/>
      <c r="AD33" s="896"/>
      <c r="AE33" s="896"/>
      <c r="AF33" s="896"/>
      <c r="AG33" s="896"/>
      <c r="AH33" s="896"/>
      <c r="AI33" s="609"/>
      <c r="AJ33" s="613"/>
      <c r="AK33" s="896" t="str">
        <f>'共通事項入力Sheet'!J46</f>
        <v>046-223-1511</v>
      </c>
      <c r="AL33" s="896"/>
      <c r="AM33" s="896"/>
      <c r="AN33" s="896"/>
      <c r="AO33" s="896"/>
      <c r="AP33" s="896"/>
      <c r="AQ33" s="896"/>
      <c r="AR33" s="896"/>
      <c r="AS33" s="896"/>
      <c r="AT33" s="609"/>
    </row>
    <row r="34" spans="2:46" ht="27" customHeight="1" thickBot="1">
      <c r="B34" s="883" t="s">
        <v>668</v>
      </c>
      <c r="C34" s="884"/>
      <c r="D34" s="884"/>
      <c r="E34" s="884"/>
      <c r="F34" s="884"/>
      <c r="G34" s="884"/>
      <c r="H34" s="884"/>
      <c r="I34" s="884"/>
      <c r="J34" s="884"/>
      <c r="K34" s="884"/>
      <c r="L34" s="884"/>
      <c r="M34" s="885"/>
      <c r="N34" s="614"/>
      <c r="O34" s="886" t="str">
        <f>'共通事項入力Sheet'!J47</f>
        <v>厚木部</v>
      </c>
      <c r="P34" s="886"/>
      <c r="Q34" s="886"/>
      <c r="R34" s="886"/>
      <c r="S34" s="886"/>
      <c r="T34" s="886"/>
      <c r="U34" s="886"/>
      <c r="V34" s="886"/>
      <c r="W34" s="886"/>
      <c r="X34" s="614"/>
      <c r="Y34" s="615"/>
      <c r="Z34" s="886" t="str">
        <f>'共通事項入力Sheet'!J48</f>
        <v>厚 木 五 郎</v>
      </c>
      <c r="AA34" s="886"/>
      <c r="AB34" s="886"/>
      <c r="AC34" s="886"/>
      <c r="AD34" s="886"/>
      <c r="AE34" s="886"/>
      <c r="AF34" s="886"/>
      <c r="AG34" s="886"/>
      <c r="AH34" s="886"/>
      <c r="AI34" s="612"/>
      <c r="AJ34" s="614"/>
      <c r="AK34" s="886" t="str">
        <f>'共通事項入力Sheet'!J49</f>
        <v>046-223-1511</v>
      </c>
      <c r="AL34" s="886"/>
      <c r="AM34" s="886"/>
      <c r="AN34" s="886"/>
      <c r="AO34" s="886"/>
      <c r="AP34" s="886"/>
      <c r="AQ34" s="886"/>
      <c r="AR34" s="886"/>
      <c r="AS34" s="886"/>
      <c r="AT34" s="612"/>
    </row>
  </sheetData>
  <sheetProtection/>
  <mergeCells count="134">
    <mergeCell ref="AK33:AS33"/>
    <mergeCell ref="AK34:AS34"/>
    <mergeCell ref="O33:W33"/>
    <mergeCell ref="AQ28:AR28"/>
    <mergeCell ref="AM28:AN28"/>
    <mergeCell ref="AE28:AL28"/>
    <mergeCell ref="O28:P28"/>
    <mergeCell ref="Q28:R28"/>
    <mergeCell ref="W28:X28"/>
    <mergeCell ref="Y28:Z28"/>
    <mergeCell ref="AB2:AI2"/>
    <mergeCell ref="AB3:AI3"/>
    <mergeCell ref="AJ2:AT2"/>
    <mergeCell ref="AJ3:AT3"/>
    <mergeCell ref="AO27:AP27"/>
    <mergeCell ref="AO28:AP28"/>
    <mergeCell ref="AO22:AQ22"/>
    <mergeCell ref="H6:AM6"/>
    <mergeCell ref="X8:Y8"/>
    <mergeCell ref="W27:X27"/>
    <mergeCell ref="Y27:Z27"/>
    <mergeCell ref="AM27:AN27"/>
    <mergeCell ref="AA13:AR13"/>
    <mergeCell ref="AA14:AR14"/>
    <mergeCell ref="AA16:AP16"/>
    <mergeCell ref="AI20:AK20"/>
    <mergeCell ref="AO21:AQ21"/>
    <mergeCell ref="AR21:AT21"/>
    <mergeCell ref="AC21:AE21"/>
    <mergeCell ref="AF21:AH21"/>
    <mergeCell ref="AO20:AQ20"/>
    <mergeCell ref="AR20:AT20"/>
    <mergeCell ref="AI21:AK21"/>
    <mergeCell ref="AL21:AN21"/>
    <mergeCell ref="AL20:AN20"/>
    <mergeCell ref="AC8:AD8"/>
    <mergeCell ref="AQ27:AR27"/>
    <mergeCell ref="Z8:AA8"/>
    <mergeCell ref="S23:T23"/>
    <mergeCell ref="U23:V23"/>
    <mergeCell ref="AG8:AI8"/>
    <mergeCell ref="AJ8:AK8"/>
    <mergeCell ref="AM8:AN8"/>
    <mergeCell ref="AP8:AQ8"/>
    <mergeCell ref="AO26:AP26"/>
    <mergeCell ref="AA26:AB26"/>
    <mergeCell ref="Q23:R23"/>
    <mergeCell ref="C19:D19"/>
    <mergeCell ref="E19:L19"/>
    <mergeCell ref="O19:AS19"/>
    <mergeCell ref="AA15:AP15"/>
    <mergeCell ref="AR22:AT22"/>
    <mergeCell ref="Q22:AN22"/>
    <mergeCell ref="C22:D22"/>
    <mergeCell ref="E22:L22"/>
    <mergeCell ref="N22:P22"/>
    <mergeCell ref="AK26:AL26"/>
    <mergeCell ref="C23:D23"/>
    <mergeCell ref="E23:L23"/>
    <mergeCell ref="O23:P23"/>
    <mergeCell ref="AQ24:AR24"/>
    <mergeCell ref="AC24:AD24"/>
    <mergeCell ref="AE24:AF24"/>
    <mergeCell ref="AG24:AH24"/>
    <mergeCell ref="AI24:AJ24"/>
    <mergeCell ref="AM24:AN24"/>
    <mergeCell ref="C25:D25"/>
    <mergeCell ref="E25:L25"/>
    <mergeCell ref="C24:D24"/>
    <mergeCell ref="E24:L24"/>
    <mergeCell ref="O24:P24"/>
    <mergeCell ref="Q24:R24"/>
    <mergeCell ref="O25:AP25"/>
    <mergeCell ref="AO24:AP24"/>
    <mergeCell ref="AA27:AB27"/>
    <mergeCell ref="AE27:AL27"/>
    <mergeCell ref="AQ26:AR26"/>
    <mergeCell ref="AC26:AD26"/>
    <mergeCell ref="W26:X26"/>
    <mergeCell ref="E26:L26"/>
    <mergeCell ref="O26:P26"/>
    <mergeCell ref="Q26:R26"/>
    <mergeCell ref="S26:T26"/>
    <mergeCell ref="AM26:AN26"/>
    <mergeCell ref="Q20:S20"/>
    <mergeCell ref="T20:V20"/>
    <mergeCell ref="C30:D30"/>
    <mergeCell ref="E30:L30"/>
    <mergeCell ref="O30:AS30"/>
    <mergeCell ref="AA28:AB28"/>
    <mergeCell ref="S28:T28"/>
    <mergeCell ref="U28:V28"/>
    <mergeCell ref="C28:D28"/>
    <mergeCell ref="E27:L29"/>
    <mergeCell ref="AS24:AT24"/>
    <mergeCell ref="C26:D26"/>
    <mergeCell ref="W20:Y20"/>
    <mergeCell ref="Z20:AB20"/>
    <mergeCell ref="AC20:AE20"/>
    <mergeCell ref="AF20:AH20"/>
    <mergeCell ref="C20:D21"/>
    <mergeCell ref="E20:L21"/>
    <mergeCell ref="N21:P21"/>
    <mergeCell ref="Q21:S21"/>
    <mergeCell ref="AK24:AL24"/>
    <mergeCell ref="W23:X23"/>
    <mergeCell ref="Y23:Z23"/>
    <mergeCell ref="AA23:AB23"/>
    <mergeCell ref="AI26:AJ26"/>
    <mergeCell ref="Y24:Z24"/>
    <mergeCell ref="AA24:AB24"/>
    <mergeCell ref="W24:X24"/>
    <mergeCell ref="AE26:AF26"/>
    <mergeCell ref="AG26:AH26"/>
    <mergeCell ref="U13:Z13"/>
    <mergeCell ref="U14:Z14"/>
    <mergeCell ref="U15:Z15"/>
    <mergeCell ref="T21:V21"/>
    <mergeCell ref="W21:Y21"/>
    <mergeCell ref="U26:V26"/>
    <mergeCell ref="Z21:AB21"/>
    <mergeCell ref="S24:T24"/>
    <mergeCell ref="U24:V24"/>
    <mergeCell ref="Y26:Z26"/>
    <mergeCell ref="B33:M33"/>
    <mergeCell ref="B34:M34"/>
    <mergeCell ref="O34:W34"/>
    <mergeCell ref="C31:AS31"/>
    <mergeCell ref="Y32:AI32"/>
    <mergeCell ref="N32:X32"/>
    <mergeCell ref="AJ32:AT32"/>
    <mergeCell ref="B32:M32"/>
    <mergeCell ref="Z33:AH33"/>
    <mergeCell ref="Z34:AH34"/>
  </mergeCells>
  <dataValidations count="1">
    <dataValidation allowBlank="1" showInputMessage="1" showErrorMessage="1" sqref="AB26 O23:O29 P23:P24 E23:E27 F23:L26 C23:D29 P28:T29 P26:T26 AF29:AL29 AF26:AL26 AP29 AB28 AT4:AT29 R23:AN24 AQ16:AS29 Z28:Z29 F19:M19 N19:N29 AB4:AR13 M20:M29 AB15:AP19 AA6:AA19 AS4:AS14 U26:Y29 D4:T4 O19:P20 D5:D19 C4:C20 E18:E20 Q19:Z19 Q20:Q24 AO20:AP24 R20:AN21 U17:Z17 C30:M30 AA26:AA28 AC26:AE29 Z26 E5:T17 U4:AA5 AP26 AM26:AO29 U6:Z12 U13:U16 Z35:AI65536 O35:X65536 C35:M65536 AT31 A1:B65536 N32:N65536 AK35:AT65536 AJ32:AJ65536 Y32:Y65536"/>
  </dataValidations>
  <hyperlinks>
    <hyperlink ref="A1" location="共通事項入力Sheet!A1" display="共通事項入力Sheet!A1"/>
  </hyperlinks>
  <printOptions horizontalCentered="1" verticalCentered="1"/>
  <pageMargins left="0.7874015748031497" right="0.5905511811023623" top="0.7086614173228347" bottom="0.6299212598425197" header="0.1968503937007874" footer="0.1968503937007874"/>
  <pageSetup blackAndWhite="1" horizontalDpi="600" verticalDpi="600" orientation="portrait" paperSize="9" r:id="rId1"/>
  <ignoredErrors>
    <ignoredError sqref="C19:C20 C22:C26 C30 C28" numberStoredAsText="1"/>
  </ignoredErrors>
</worksheet>
</file>

<file path=xl/worksheets/sheet7.xml><?xml version="1.0" encoding="utf-8"?>
<worksheet xmlns="http://schemas.openxmlformats.org/spreadsheetml/2006/main" xmlns:r="http://schemas.openxmlformats.org/officeDocument/2006/relationships">
  <dimension ref="A1:AU26"/>
  <sheetViews>
    <sheetView view="pageBreakPreview" zoomScaleNormal="80" zoomScaleSheetLayoutView="100" zoomScalePageLayoutView="0" workbookViewId="0" topLeftCell="A1">
      <selection activeCell="A1" sqref="A1"/>
    </sheetView>
  </sheetViews>
  <sheetFormatPr defaultColWidth="8.796875" defaultRowHeight="15" customHeight="1"/>
  <cols>
    <col min="1" max="1" width="2.59765625" style="233" customWidth="1"/>
    <col min="2" max="2" width="0.8984375" style="1" customWidth="1"/>
    <col min="3" max="10" width="1.8984375" style="1" customWidth="1"/>
    <col min="11" max="11" width="0.6953125" style="1" customWidth="1"/>
    <col min="12" max="12" width="1.8984375" style="1" customWidth="1"/>
    <col min="13" max="13" width="0.8984375" style="1" customWidth="1"/>
    <col min="14" max="45" width="1.8984375" style="1" customWidth="1"/>
    <col min="46" max="46" width="2.69921875" style="1" customWidth="1"/>
    <col min="47" max="16384" width="9" style="1" customWidth="1"/>
  </cols>
  <sheetData>
    <row r="1" s="458" customFormat="1" ht="14.25">
      <c r="A1" s="450" t="s">
        <v>414</v>
      </c>
    </row>
    <row r="2" spans="2:46" ht="24.7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2:46" ht="24.75" customHeight="1">
      <c r="B3" s="4"/>
      <c r="C3" s="4"/>
      <c r="D3" s="4"/>
      <c r="E3" s="4"/>
      <c r="F3" s="4"/>
      <c r="G3" s="4"/>
      <c r="H3" s="742" t="s">
        <v>405</v>
      </c>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4"/>
      <c r="AO3" s="4"/>
      <c r="AP3" s="4"/>
      <c r="AQ3" s="4"/>
      <c r="AR3" s="4"/>
      <c r="AS3" s="4"/>
      <c r="AT3" s="4"/>
    </row>
    <row r="4" spans="2:46" ht="42"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row>
    <row r="5" spans="2:46" ht="19.5" customHeight="1">
      <c r="B5" s="4"/>
      <c r="C5" s="4"/>
      <c r="D5" s="4"/>
      <c r="E5" s="4"/>
      <c r="F5" s="4"/>
      <c r="G5" s="4"/>
      <c r="H5" s="4"/>
      <c r="I5" s="4"/>
      <c r="J5" s="4"/>
      <c r="K5" s="4"/>
      <c r="L5" s="4"/>
      <c r="M5" s="4"/>
      <c r="N5" s="4"/>
      <c r="O5" s="4"/>
      <c r="P5" s="4"/>
      <c r="Q5" s="4"/>
      <c r="R5" s="4"/>
      <c r="S5" s="4"/>
      <c r="T5" s="4"/>
      <c r="U5" s="4"/>
      <c r="V5" s="4"/>
      <c r="W5" s="4"/>
      <c r="X5" s="719"/>
      <c r="Y5" s="719"/>
      <c r="Z5" s="719"/>
      <c r="AA5" s="719"/>
      <c r="AB5" s="4"/>
      <c r="AC5" s="719"/>
      <c r="AD5" s="719"/>
      <c r="AE5" s="4"/>
      <c r="AF5" s="4"/>
      <c r="AG5" s="744" t="s">
        <v>589</v>
      </c>
      <c r="AH5" s="744"/>
      <c r="AI5" s="744"/>
      <c r="AJ5" s="743"/>
      <c r="AK5" s="743"/>
      <c r="AL5" s="10" t="s">
        <v>380</v>
      </c>
      <c r="AM5" s="743"/>
      <c r="AN5" s="743"/>
      <c r="AO5" s="10" t="s">
        <v>386</v>
      </c>
      <c r="AP5" s="743"/>
      <c r="AQ5" s="743"/>
      <c r="AR5" s="10" t="s">
        <v>382</v>
      </c>
      <c r="AS5" s="4"/>
      <c r="AT5" s="4"/>
    </row>
    <row r="6" spans="2:46" ht="1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2:46" ht="19.5" customHeight="1">
      <c r="B7" s="4"/>
      <c r="C7" s="4"/>
      <c r="D7" s="4"/>
      <c r="E7" s="12" t="s">
        <v>620</v>
      </c>
      <c r="F7" s="12"/>
      <c r="G7" s="12"/>
      <c r="H7" s="12"/>
      <c r="I7" s="12"/>
      <c r="J7" s="12"/>
      <c r="K7" s="12"/>
      <c r="L7" s="12"/>
      <c r="M7" s="4"/>
      <c r="N7" s="4"/>
      <c r="O7" s="1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2:46" ht="55.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2:46" ht="15"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row>
    <row r="10" spans="2:46" ht="18" customHeight="1">
      <c r="B10" s="4"/>
      <c r="C10" s="4"/>
      <c r="D10" s="4"/>
      <c r="E10" s="4"/>
      <c r="F10" s="4"/>
      <c r="G10" s="4"/>
      <c r="H10" s="4"/>
      <c r="I10" s="4"/>
      <c r="J10" s="4"/>
      <c r="K10" s="4"/>
      <c r="L10" s="4"/>
      <c r="M10" s="4"/>
      <c r="N10" s="4"/>
      <c r="O10" s="4"/>
      <c r="P10" s="4"/>
      <c r="Q10" s="4"/>
      <c r="R10" s="4"/>
      <c r="S10" s="4"/>
      <c r="T10" s="4"/>
      <c r="U10" s="733" t="s">
        <v>615</v>
      </c>
      <c r="V10" s="733"/>
      <c r="W10" s="733"/>
      <c r="X10" s="733"/>
      <c r="Y10" s="733"/>
      <c r="Z10" s="733"/>
      <c r="AA10" s="739" t="str">
        <f>IF('共通事項入力Sheet'!J4="","",'共通事項入力Sheet'!J4)</f>
        <v>厚木市中町３-17-17</v>
      </c>
      <c r="AB10" s="739"/>
      <c r="AC10" s="739"/>
      <c r="AD10" s="739"/>
      <c r="AE10" s="739"/>
      <c r="AF10" s="739"/>
      <c r="AG10" s="739"/>
      <c r="AH10" s="739"/>
      <c r="AI10" s="739"/>
      <c r="AJ10" s="739"/>
      <c r="AK10" s="739"/>
      <c r="AL10" s="739"/>
      <c r="AM10" s="739"/>
      <c r="AN10" s="739"/>
      <c r="AO10" s="739"/>
      <c r="AP10" s="739"/>
      <c r="AQ10" s="739"/>
      <c r="AR10" s="739"/>
      <c r="AS10" s="12"/>
      <c r="AT10" s="4"/>
    </row>
    <row r="11" spans="2:46" ht="18" customHeight="1">
      <c r="B11" s="4"/>
      <c r="C11" s="4"/>
      <c r="D11" s="4"/>
      <c r="E11" s="4"/>
      <c r="F11" s="4"/>
      <c r="G11" s="4"/>
      <c r="H11" s="4"/>
      <c r="I11" s="4"/>
      <c r="J11" s="4"/>
      <c r="K11" s="4"/>
      <c r="L11" s="4"/>
      <c r="M11" s="4"/>
      <c r="N11" s="4"/>
      <c r="O11" s="4"/>
      <c r="P11" s="4"/>
      <c r="Q11" s="10" t="s">
        <v>619</v>
      </c>
      <c r="R11" s="4"/>
      <c r="S11" s="4"/>
      <c r="T11" s="12"/>
      <c r="U11" s="733"/>
      <c r="V11" s="733"/>
      <c r="W11" s="733"/>
      <c r="X11" s="733"/>
      <c r="Y11" s="733"/>
      <c r="Z11" s="733"/>
      <c r="AA11" s="739" t="str">
        <f>IF('共通事項入力Sheet'!J5="","",'共通事項入力Sheet'!J5)</f>
        <v>厚木市役所　第２庁舎</v>
      </c>
      <c r="AB11" s="739"/>
      <c r="AC11" s="739"/>
      <c r="AD11" s="739"/>
      <c r="AE11" s="739"/>
      <c r="AF11" s="739"/>
      <c r="AG11" s="739"/>
      <c r="AH11" s="739"/>
      <c r="AI11" s="739"/>
      <c r="AJ11" s="739"/>
      <c r="AK11" s="739"/>
      <c r="AL11" s="739"/>
      <c r="AM11" s="739"/>
      <c r="AN11" s="739"/>
      <c r="AO11" s="739"/>
      <c r="AP11" s="739"/>
      <c r="AQ11" s="739"/>
      <c r="AR11" s="739"/>
      <c r="AS11" s="13"/>
      <c r="AT11" s="4"/>
    </row>
    <row r="12" spans="2:46" ht="18" customHeight="1">
      <c r="B12" s="4"/>
      <c r="C12" s="4"/>
      <c r="D12" s="4"/>
      <c r="E12" s="4"/>
      <c r="F12" s="4"/>
      <c r="G12" s="4"/>
      <c r="H12" s="4"/>
      <c r="I12" s="4"/>
      <c r="J12" s="4"/>
      <c r="K12" s="4"/>
      <c r="L12" s="4"/>
      <c r="M12" s="4"/>
      <c r="N12" s="4"/>
      <c r="O12" s="4"/>
      <c r="P12" s="4"/>
      <c r="Q12" s="4"/>
      <c r="R12" s="4"/>
      <c r="S12" s="4"/>
      <c r="T12" s="4"/>
      <c r="U12" s="733" t="s">
        <v>616</v>
      </c>
      <c r="V12" s="733"/>
      <c r="W12" s="733"/>
      <c r="X12" s="733"/>
      <c r="Y12" s="733"/>
      <c r="Z12" s="733"/>
      <c r="AA12" s="739" t="str">
        <f>IF('共通事項入力Sheet'!J6="","",'共通事項入力Sheet'!J6)</f>
        <v>株式会社　厚 木 建 設</v>
      </c>
      <c r="AB12" s="739"/>
      <c r="AC12" s="739"/>
      <c r="AD12" s="739"/>
      <c r="AE12" s="739"/>
      <c r="AF12" s="739"/>
      <c r="AG12" s="739"/>
      <c r="AH12" s="739"/>
      <c r="AI12" s="739"/>
      <c r="AJ12" s="739"/>
      <c r="AK12" s="739"/>
      <c r="AL12" s="739"/>
      <c r="AM12" s="739"/>
      <c r="AN12" s="739"/>
      <c r="AO12" s="739"/>
      <c r="AP12" s="739"/>
      <c r="AQ12" s="12"/>
      <c r="AR12" s="12"/>
      <c r="AS12" s="13"/>
      <c r="AT12" s="4"/>
    </row>
    <row r="13" spans="2:46" ht="18" customHeight="1">
      <c r="B13" s="4"/>
      <c r="C13" s="4"/>
      <c r="D13" s="4"/>
      <c r="E13" s="4"/>
      <c r="F13" s="4"/>
      <c r="G13" s="4"/>
      <c r="H13" s="4"/>
      <c r="I13" s="4"/>
      <c r="J13" s="4"/>
      <c r="K13" s="4"/>
      <c r="L13" s="4"/>
      <c r="M13" s="4"/>
      <c r="N13" s="4"/>
      <c r="O13" s="4"/>
      <c r="P13" s="4"/>
      <c r="Q13" s="4"/>
      <c r="R13" s="4"/>
      <c r="S13" s="4"/>
      <c r="T13" s="4"/>
      <c r="U13" s="588" t="s">
        <v>618</v>
      </c>
      <c r="V13" s="588"/>
      <c r="W13" s="588"/>
      <c r="X13" s="588"/>
      <c r="Y13" s="588"/>
      <c r="Z13" s="588"/>
      <c r="AA13" s="739" t="str">
        <f>IF('共通事項入力Sheet'!J7="","",'共通事項入力Sheet'!J7)</f>
        <v>代表取締役　厚 木 一 郎</v>
      </c>
      <c r="AB13" s="739"/>
      <c r="AC13" s="739"/>
      <c r="AD13" s="739"/>
      <c r="AE13" s="739"/>
      <c r="AF13" s="739"/>
      <c r="AG13" s="739"/>
      <c r="AH13" s="739"/>
      <c r="AI13" s="739"/>
      <c r="AJ13" s="739"/>
      <c r="AK13" s="739"/>
      <c r="AL13" s="739"/>
      <c r="AM13" s="739"/>
      <c r="AN13" s="739"/>
      <c r="AO13" s="739"/>
      <c r="AP13" s="739"/>
      <c r="AQ13" s="10"/>
      <c r="AR13" s="10"/>
      <c r="AS13" s="4"/>
      <c r="AT13" s="4"/>
    </row>
    <row r="14" spans="2:46" ht="12"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row>
    <row r="15" spans="2:46" ht="12"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2:46" ht="24.75" customHeight="1">
      <c r="B16" s="4"/>
      <c r="C16" s="4"/>
      <c r="D16" s="4"/>
      <c r="E16" s="12" t="s">
        <v>406</v>
      </c>
      <c r="F16" s="12"/>
      <c r="G16" s="12"/>
      <c r="H16" s="12"/>
      <c r="I16" s="12"/>
      <c r="J16" s="12"/>
      <c r="K16" s="12"/>
      <c r="L16" s="12"/>
      <c r="M16" s="12"/>
      <c r="N16" s="12"/>
      <c r="O16" s="12"/>
      <c r="P16" s="12"/>
      <c r="Q16" s="12"/>
      <c r="R16" s="12"/>
      <c r="S16" s="12"/>
      <c r="T16" s="12"/>
      <c r="U16" s="12"/>
      <c r="V16" s="12"/>
      <c r="W16" s="12"/>
      <c r="X16" s="12"/>
      <c r="Y16" s="12"/>
      <c r="Z16" s="12"/>
      <c r="AA16" s="4"/>
      <c r="AB16" s="4"/>
      <c r="AC16" s="4"/>
      <c r="AD16" s="4"/>
      <c r="AE16" s="4"/>
      <c r="AF16" s="4"/>
      <c r="AG16" s="4"/>
      <c r="AH16" s="4"/>
      <c r="AI16" s="4"/>
      <c r="AJ16" s="4"/>
      <c r="AK16" s="4"/>
      <c r="AL16" s="4"/>
      <c r="AM16" s="4"/>
      <c r="AN16" s="4"/>
      <c r="AO16" s="4"/>
      <c r="AP16" s="4"/>
      <c r="AQ16" s="4"/>
      <c r="AR16" s="4"/>
      <c r="AS16" s="4"/>
      <c r="AT16" s="4"/>
    </row>
    <row r="17" spans="2:46" ht="24.75" customHeight="1">
      <c r="B17" s="16"/>
      <c r="C17" s="16"/>
      <c r="D17" s="400" t="s">
        <v>475</v>
      </c>
      <c r="E17" s="17"/>
      <c r="F17" s="17"/>
      <c r="G17" s="17"/>
      <c r="H17" s="17"/>
      <c r="I17" s="17"/>
      <c r="J17" s="17"/>
      <c r="K17" s="17"/>
      <c r="L17" s="17"/>
      <c r="M17" s="17"/>
      <c r="N17" s="17"/>
      <c r="O17" s="17"/>
      <c r="P17" s="17"/>
      <c r="Q17" s="17"/>
      <c r="R17" s="17"/>
      <c r="S17" s="17"/>
      <c r="T17" s="17"/>
      <c r="U17" s="17"/>
      <c r="V17" s="17"/>
      <c r="W17" s="17"/>
      <c r="X17" s="17"/>
      <c r="Y17" s="17"/>
      <c r="Z17" s="17"/>
      <c r="AA17" s="16"/>
      <c r="AB17" s="16"/>
      <c r="AC17" s="16"/>
      <c r="AD17" s="16"/>
      <c r="AE17" s="16"/>
      <c r="AF17" s="16"/>
      <c r="AG17" s="16"/>
      <c r="AH17" s="16"/>
      <c r="AI17" s="16"/>
      <c r="AJ17" s="16"/>
      <c r="AK17" s="16"/>
      <c r="AL17" s="16"/>
      <c r="AM17" s="16"/>
      <c r="AN17" s="16"/>
      <c r="AO17" s="16"/>
      <c r="AP17" s="16"/>
      <c r="AQ17" s="16"/>
      <c r="AR17" s="16"/>
      <c r="AS17" s="16"/>
      <c r="AT17" s="16"/>
    </row>
    <row r="18" spans="2:46" ht="60.75" customHeight="1">
      <c r="B18" s="15"/>
      <c r="C18" s="750" t="s">
        <v>387</v>
      </c>
      <c r="D18" s="750"/>
      <c r="E18" s="750"/>
      <c r="F18" s="750"/>
      <c r="G18" s="750"/>
      <c r="H18" s="750"/>
      <c r="I18" s="750"/>
      <c r="J18" s="750"/>
      <c r="K18" s="750"/>
      <c r="L18" s="750"/>
      <c r="M18" s="16"/>
      <c r="N18" s="19"/>
      <c r="O18" s="736" t="str">
        <f>'共通事項入力Sheet'!J9</f>
        <v>厚木市庁舎改修工事</v>
      </c>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20"/>
    </row>
    <row r="19" spans="2:46" ht="60.75" customHeight="1">
      <c r="B19" s="15"/>
      <c r="C19" s="750" t="s">
        <v>407</v>
      </c>
      <c r="D19" s="750"/>
      <c r="E19" s="750"/>
      <c r="F19" s="750"/>
      <c r="G19" s="750"/>
      <c r="H19" s="750"/>
      <c r="I19" s="750"/>
      <c r="J19" s="750"/>
      <c r="K19" s="750"/>
      <c r="L19" s="750"/>
      <c r="M19" s="16"/>
      <c r="N19" s="19"/>
      <c r="O19" s="749" t="s">
        <v>10</v>
      </c>
      <c r="P19" s="749"/>
      <c r="Q19" s="749"/>
      <c r="R19" s="749"/>
      <c r="S19" s="736" t="str">
        <f>'共通事項入力Sheet'!L11</f>
        <v>中町３－17－17</v>
      </c>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187"/>
      <c r="AR19" s="187"/>
      <c r="AS19" s="187"/>
      <c r="AT19" s="20"/>
    </row>
    <row r="20" spans="2:46" ht="60.75" customHeight="1">
      <c r="B20" s="19"/>
      <c r="C20" s="750" t="s">
        <v>20</v>
      </c>
      <c r="D20" s="750"/>
      <c r="E20" s="750"/>
      <c r="F20" s="750"/>
      <c r="G20" s="750"/>
      <c r="H20" s="750"/>
      <c r="I20" s="750"/>
      <c r="J20" s="750"/>
      <c r="K20" s="750"/>
      <c r="L20" s="750"/>
      <c r="M20" s="21"/>
      <c r="N20" s="29"/>
      <c r="O20" s="729" t="s">
        <v>583</v>
      </c>
      <c r="P20" s="729"/>
      <c r="Q20" s="734">
        <f>'共通事項入力Sheet'!L25</f>
        <v>2</v>
      </c>
      <c r="R20" s="735"/>
      <c r="S20" s="729" t="s">
        <v>4</v>
      </c>
      <c r="T20" s="729"/>
      <c r="U20" s="734">
        <f>'共通事項入力Sheet'!N25</f>
        <v>7</v>
      </c>
      <c r="V20" s="735"/>
      <c r="W20" s="729" t="s">
        <v>5</v>
      </c>
      <c r="X20" s="729"/>
      <c r="Y20" s="734">
        <f>'共通事項入力Sheet'!P25</f>
        <v>1</v>
      </c>
      <c r="Z20" s="735"/>
      <c r="AA20" s="729" t="s">
        <v>3</v>
      </c>
      <c r="AB20" s="729"/>
      <c r="AC20" s="729" t="s">
        <v>21</v>
      </c>
      <c r="AD20" s="729"/>
      <c r="AE20" s="729" t="s">
        <v>584</v>
      </c>
      <c r="AF20" s="729"/>
      <c r="AG20" s="734">
        <f>'共通事項入力Sheet'!L26</f>
        <v>3</v>
      </c>
      <c r="AH20" s="735"/>
      <c r="AI20" s="729" t="s">
        <v>4</v>
      </c>
      <c r="AJ20" s="729"/>
      <c r="AK20" s="734">
        <f>'共通事項入力Sheet'!N26</f>
        <v>5</v>
      </c>
      <c r="AL20" s="735"/>
      <c r="AM20" s="729" t="s">
        <v>5</v>
      </c>
      <c r="AN20" s="729"/>
      <c r="AO20" s="734">
        <f>'共通事項入力Sheet'!P26</f>
        <v>30</v>
      </c>
      <c r="AP20" s="735"/>
      <c r="AQ20" s="729" t="s">
        <v>3</v>
      </c>
      <c r="AR20" s="729"/>
      <c r="AS20" s="749" t="s">
        <v>22</v>
      </c>
      <c r="AT20" s="760"/>
    </row>
    <row r="21" spans="2:46" ht="60.75" customHeight="1">
      <c r="B21" s="15"/>
      <c r="C21" s="750" t="s">
        <v>409</v>
      </c>
      <c r="D21" s="750"/>
      <c r="E21" s="750"/>
      <c r="F21" s="750"/>
      <c r="G21" s="750"/>
      <c r="H21" s="750"/>
      <c r="I21" s="750"/>
      <c r="J21" s="750"/>
      <c r="K21" s="750"/>
      <c r="L21" s="750"/>
      <c r="M21" s="18"/>
      <c r="N21" s="920">
        <f>IF('共通事項入力Sheet'!X13=10,"￥","")</f>
      </c>
      <c r="O21" s="921"/>
      <c r="P21" s="921"/>
      <c r="Q21" s="919">
        <f>'共通事項入力Sheet'!J13</f>
        <v>125000000</v>
      </c>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7" t="s">
        <v>341</v>
      </c>
      <c r="AP21" s="917"/>
      <c r="AQ21" s="917"/>
      <c r="AR21" s="917"/>
      <c r="AS21" s="917"/>
      <c r="AT21" s="918"/>
    </row>
    <row r="22" spans="2:46" ht="19.5" customHeight="1">
      <c r="B22" s="602"/>
      <c r="C22" s="887"/>
      <c r="D22" s="887"/>
      <c r="E22" s="887"/>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602"/>
    </row>
    <row r="23" spans="1:47" ht="18" customHeight="1" thickBot="1">
      <c r="A23" s="355"/>
      <c r="B23" s="602"/>
      <c r="C23" s="934" t="s">
        <v>663</v>
      </c>
      <c r="D23" s="934"/>
      <c r="E23" s="934"/>
      <c r="F23" s="934"/>
      <c r="G23" s="934"/>
      <c r="H23" s="934"/>
      <c r="I23" s="934"/>
      <c r="J23" s="934"/>
      <c r="K23" s="934"/>
      <c r="L23" s="934"/>
      <c r="M23" s="934"/>
      <c r="N23" s="934"/>
      <c r="O23" s="934"/>
      <c r="P23" s="934"/>
      <c r="Q23" s="934"/>
      <c r="R23" s="934"/>
      <c r="S23" s="934"/>
      <c r="T23" s="934"/>
      <c r="U23" s="934"/>
      <c r="V23" s="934"/>
      <c r="W23" s="934"/>
      <c r="X23" s="934"/>
      <c r="Y23" s="934"/>
      <c r="Z23" s="934"/>
      <c r="AA23" s="934"/>
      <c r="AB23" s="934"/>
      <c r="AC23" s="934"/>
      <c r="AD23" s="934"/>
      <c r="AE23" s="934"/>
      <c r="AF23" s="934"/>
      <c r="AG23" s="934"/>
      <c r="AH23" s="934"/>
      <c r="AI23" s="934"/>
      <c r="AJ23" s="934"/>
      <c r="AK23" s="934"/>
      <c r="AL23" s="934"/>
      <c r="AM23" s="934"/>
      <c r="AN23" s="934"/>
      <c r="AO23" s="934"/>
      <c r="AP23" s="934"/>
      <c r="AQ23" s="934"/>
      <c r="AR23" s="934"/>
      <c r="AS23" s="934"/>
      <c r="AT23" s="602"/>
      <c r="AU23" s="349"/>
    </row>
    <row r="24" spans="2:46" ht="27" customHeight="1" thickBot="1">
      <c r="B24" s="935"/>
      <c r="C24" s="936"/>
      <c r="D24" s="936"/>
      <c r="E24" s="936"/>
      <c r="F24" s="936"/>
      <c r="G24" s="936"/>
      <c r="H24" s="936"/>
      <c r="I24" s="936"/>
      <c r="J24" s="936"/>
      <c r="K24" s="936"/>
      <c r="L24" s="936"/>
      <c r="M24" s="937"/>
      <c r="N24" s="880" t="s">
        <v>664</v>
      </c>
      <c r="O24" s="881"/>
      <c r="P24" s="881"/>
      <c r="Q24" s="881"/>
      <c r="R24" s="881"/>
      <c r="S24" s="881"/>
      <c r="T24" s="881"/>
      <c r="U24" s="881"/>
      <c r="V24" s="881"/>
      <c r="W24" s="881"/>
      <c r="X24" s="882"/>
      <c r="Y24" s="938" t="s">
        <v>665</v>
      </c>
      <c r="Z24" s="881"/>
      <c r="AA24" s="881"/>
      <c r="AB24" s="881"/>
      <c r="AC24" s="881"/>
      <c r="AD24" s="881"/>
      <c r="AE24" s="881"/>
      <c r="AF24" s="881"/>
      <c r="AG24" s="881"/>
      <c r="AH24" s="881"/>
      <c r="AI24" s="933"/>
      <c r="AJ24" s="880" t="s">
        <v>666</v>
      </c>
      <c r="AK24" s="881"/>
      <c r="AL24" s="881"/>
      <c r="AM24" s="881"/>
      <c r="AN24" s="881"/>
      <c r="AO24" s="881"/>
      <c r="AP24" s="881"/>
      <c r="AQ24" s="881"/>
      <c r="AR24" s="881"/>
      <c r="AS24" s="881"/>
      <c r="AT24" s="882"/>
    </row>
    <row r="25" spans="2:46" ht="27" customHeight="1" thickBot="1">
      <c r="B25" s="880" t="s">
        <v>667</v>
      </c>
      <c r="C25" s="881"/>
      <c r="D25" s="881"/>
      <c r="E25" s="881"/>
      <c r="F25" s="881"/>
      <c r="G25" s="881"/>
      <c r="H25" s="881"/>
      <c r="I25" s="881"/>
      <c r="J25" s="881"/>
      <c r="K25" s="881"/>
      <c r="L25" s="881"/>
      <c r="M25" s="933"/>
      <c r="N25" s="608"/>
      <c r="O25" s="896" t="str">
        <f>'共通事項入力Sheet'!J44</f>
        <v>厚木部</v>
      </c>
      <c r="P25" s="896"/>
      <c r="Q25" s="896"/>
      <c r="R25" s="896"/>
      <c r="S25" s="896"/>
      <c r="T25" s="896"/>
      <c r="U25" s="896"/>
      <c r="V25" s="896"/>
      <c r="W25" s="896"/>
      <c r="X25" s="609"/>
      <c r="Y25" s="613"/>
      <c r="Z25" s="896" t="str">
        <f>'共通事項入力Sheet'!J45</f>
        <v>厚 木 四 郎</v>
      </c>
      <c r="AA25" s="896"/>
      <c r="AB25" s="896"/>
      <c r="AC25" s="896"/>
      <c r="AD25" s="896"/>
      <c r="AE25" s="896"/>
      <c r="AF25" s="896"/>
      <c r="AG25" s="896"/>
      <c r="AH25" s="896"/>
      <c r="AI25" s="613"/>
      <c r="AJ25" s="608"/>
      <c r="AK25" s="896" t="str">
        <f>'共通事項入力Sheet'!J46</f>
        <v>046-223-1511</v>
      </c>
      <c r="AL25" s="896"/>
      <c r="AM25" s="896"/>
      <c r="AN25" s="896"/>
      <c r="AO25" s="896"/>
      <c r="AP25" s="896"/>
      <c r="AQ25" s="896"/>
      <c r="AR25" s="896"/>
      <c r="AS25" s="896"/>
      <c r="AT25" s="609"/>
    </row>
    <row r="26" spans="2:46" ht="27" customHeight="1" thickBot="1">
      <c r="B26" s="883" t="s">
        <v>668</v>
      </c>
      <c r="C26" s="884"/>
      <c r="D26" s="884"/>
      <c r="E26" s="884"/>
      <c r="F26" s="884"/>
      <c r="G26" s="884"/>
      <c r="H26" s="884"/>
      <c r="I26" s="884"/>
      <c r="J26" s="884"/>
      <c r="K26" s="884"/>
      <c r="L26" s="884"/>
      <c r="M26" s="939"/>
      <c r="N26" s="615"/>
      <c r="O26" s="886" t="str">
        <f>'共通事項入力Sheet'!J47</f>
        <v>厚木部</v>
      </c>
      <c r="P26" s="886"/>
      <c r="Q26" s="886"/>
      <c r="R26" s="886"/>
      <c r="S26" s="886"/>
      <c r="T26" s="886"/>
      <c r="U26" s="886"/>
      <c r="V26" s="886"/>
      <c r="W26" s="886"/>
      <c r="X26" s="612"/>
      <c r="Y26" s="614"/>
      <c r="Z26" s="886" t="str">
        <f>'共通事項入力Sheet'!J48</f>
        <v>厚 木 五 郎</v>
      </c>
      <c r="AA26" s="886"/>
      <c r="AB26" s="886"/>
      <c r="AC26" s="886"/>
      <c r="AD26" s="886"/>
      <c r="AE26" s="886"/>
      <c r="AF26" s="886"/>
      <c r="AG26" s="886"/>
      <c r="AH26" s="886"/>
      <c r="AI26" s="614"/>
      <c r="AJ26" s="615"/>
      <c r="AK26" s="886" t="str">
        <f>'共通事項入力Sheet'!J49</f>
        <v>046-223-1511</v>
      </c>
      <c r="AL26" s="886"/>
      <c r="AM26" s="886"/>
      <c r="AN26" s="886"/>
      <c r="AO26" s="886"/>
      <c r="AP26" s="886"/>
      <c r="AQ26" s="886"/>
      <c r="AR26" s="886"/>
      <c r="AS26" s="886"/>
      <c r="AT26" s="612"/>
    </row>
  </sheetData>
  <sheetProtection/>
  <mergeCells count="56">
    <mergeCell ref="AK25:AS25"/>
    <mergeCell ref="B26:M26"/>
    <mergeCell ref="O26:W26"/>
    <mergeCell ref="Z26:AH26"/>
    <mergeCell ref="AK26:AS26"/>
    <mergeCell ref="O25:W25"/>
    <mergeCell ref="AM5:AN5"/>
    <mergeCell ref="AP5:AQ5"/>
    <mergeCell ref="AC5:AD5"/>
    <mergeCell ref="Z5:AA5"/>
    <mergeCell ref="C23:AS23"/>
    <mergeCell ref="B24:M24"/>
    <mergeCell ref="N24:X24"/>
    <mergeCell ref="Y24:AI24"/>
    <mergeCell ref="AJ24:AT24"/>
    <mergeCell ref="AA13:AP13"/>
    <mergeCell ref="AA12:AP12"/>
    <mergeCell ref="AS20:AT20"/>
    <mergeCell ref="AA20:AB20"/>
    <mergeCell ref="AC20:AD20"/>
    <mergeCell ref="AM20:AN20"/>
    <mergeCell ref="AO20:AP20"/>
    <mergeCell ref="AE20:AF20"/>
    <mergeCell ref="AQ20:AR20"/>
    <mergeCell ref="AI20:AJ20"/>
    <mergeCell ref="AG20:AH20"/>
    <mergeCell ref="C19:L19"/>
    <mergeCell ref="U12:Z12"/>
    <mergeCell ref="H3:AM3"/>
    <mergeCell ref="X5:Y5"/>
    <mergeCell ref="AA10:AR10"/>
    <mergeCell ref="AG5:AI5"/>
    <mergeCell ref="AA11:AR11"/>
    <mergeCell ref="AJ5:AK5"/>
    <mergeCell ref="U10:Z10"/>
    <mergeCell ref="U11:Z11"/>
    <mergeCell ref="C21:L21"/>
    <mergeCell ref="Q21:AN21"/>
    <mergeCell ref="AK20:AL20"/>
    <mergeCell ref="Q20:R20"/>
    <mergeCell ref="O18:AS18"/>
    <mergeCell ref="C18:L18"/>
    <mergeCell ref="U20:V20"/>
    <mergeCell ref="W20:X20"/>
    <mergeCell ref="Y20:Z20"/>
    <mergeCell ref="C20:L20"/>
    <mergeCell ref="AR21:AT21"/>
    <mergeCell ref="N21:P21"/>
    <mergeCell ref="B25:M25"/>
    <mergeCell ref="Z25:AH25"/>
    <mergeCell ref="C22:AS22"/>
    <mergeCell ref="O19:R19"/>
    <mergeCell ref="S19:AP19"/>
    <mergeCell ref="O20:P20"/>
    <mergeCell ref="S20:T20"/>
    <mergeCell ref="AO21:AQ21"/>
  </mergeCells>
  <dataValidations count="1">
    <dataValidation allowBlank="1" showInputMessage="1" showErrorMessage="1" sqref="C27:AT65536 O20:P20 N18:Z18 AB12:AP18 AS2:AS11 AO21:AP21 N20:N21 C16:C20 D16:E17 R19 AQ13:AS21 M18:M21 N19:P19 U14:Z15 T20:AP20 S19:S20 AB2:AR10 C2:T15 U2:AA9 AA10:AA18 U10:U13 Q19:Q21 AT2:AT23 N24:N26 AJ24:AJ26 Y24:Y26 A1:B65536"/>
  </dataValidations>
  <hyperlinks>
    <hyperlink ref="A1" location="共通事項入力Sheet!A1" display="共通事項入力Sheet!A1"/>
  </hyperlinks>
  <printOptions horizontalCentered="1" verticalCentered="1"/>
  <pageMargins left="0.7874015748031497" right="0.5905511811023623" top="0.9055118110236221" bottom="0.8267716535433072" header="0.1968503937007874" footer="0.1968503937007874"/>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U20"/>
  <sheetViews>
    <sheetView view="pageBreakPreview" zoomScaleNormal="80" zoomScaleSheetLayoutView="100" zoomScalePageLayoutView="0" workbookViewId="0" topLeftCell="A1">
      <selection activeCell="A1" sqref="A1"/>
    </sheetView>
  </sheetViews>
  <sheetFormatPr defaultColWidth="8.796875" defaultRowHeight="15" customHeight="1"/>
  <cols>
    <col min="1" max="1" width="2.59765625" style="233" customWidth="1"/>
    <col min="2" max="2" width="0.59375" style="1" customWidth="1"/>
    <col min="3" max="10" width="1.8984375" style="1" customWidth="1"/>
    <col min="11" max="11" width="0.6953125" style="1" customWidth="1"/>
    <col min="12" max="12" width="1.8984375" style="1" customWidth="1"/>
    <col min="13" max="13" width="0.8984375" style="1" customWidth="1"/>
    <col min="14" max="14" width="1.8984375" style="1" customWidth="1"/>
    <col min="15" max="16" width="2.3984375" style="1" customWidth="1"/>
    <col min="17" max="30" width="1.8984375" style="1" customWidth="1"/>
    <col min="31" max="32" width="2.3984375" style="1" customWidth="1"/>
    <col min="33" max="45" width="1.8984375" style="1" customWidth="1"/>
    <col min="46" max="46" width="0.59375" style="1" customWidth="1"/>
    <col min="47" max="16384" width="9" style="1" customWidth="1"/>
  </cols>
  <sheetData>
    <row r="1" s="458" customFormat="1" ht="15" customHeight="1">
      <c r="A1" s="450" t="s">
        <v>414</v>
      </c>
    </row>
    <row r="2" spans="2:46" ht="30"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2:46" ht="24.75" customHeight="1">
      <c r="B3" s="4"/>
      <c r="C3" s="4"/>
      <c r="D3" s="4"/>
      <c r="E3" s="4"/>
      <c r="F3" s="4"/>
      <c r="G3" s="4"/>
      <c r="H3" s="742" t="s">
        <v>424</v>
      </c>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4"/>
      <c r="AO3" s="4"/>
      <c r="AP3" s="4"/>
      <c r="AQ3" s="4"/>
      <c r="AR3" s="4"/>
      <c r="AS3" s="4"/>
      <c r="AT3" s="4"/>
    </row>
    <row r="4" spans="2:46" ht="18"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row>
    <row r="5" spans="2:46" ht="48.75" customHeight="1">
      <c r="B5" s="4"/>
      <c r="C5" s="953" t="s">
        <v>387</v>
      </c>
      <c r="D5" s="962"/>
      <c r="E5" s="962"/>
      <c r="F5" s="962"/>
      <c r="G5" s="962"/>
      <c r="H5" s="962"/>
      <c r="I5" s="962"/>
      <c r="J5" s="962"/>
      <c r="K5" s="962"/>
      <c r="L5" s="962"/>
      <c r="M5" s="963"/>
      <c r="N5" s="19"/>
      <c r="O5" s="736" t="str">
        <f>'共通事項入力Sheet'!J9</f>
        <v>厚木市庁舎改修工事</v>
      </c>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965"/>
      <c r="AT5" s="8"/>
    </row>
    <row r="6" spans="2:46" ht="48.75" customHeight="1">
      <c r="B6" s="4"/>
      <c r="C6" s="953" t="s">
        <v>425</v>
      </c>
      <c r="D6" s="954"/>
      <c r="E6" s="954"/>
      <c r="F6" s="954"/>
      <c r="G6" s="954"/>
      <c r="H6" s="954"/>
      <c r="I6" s="954"/>
      <c r="J6" s="954"/>
      <c r="K6" s="954"/>
      <c r="L6" s="954"/>
      <c r="M6" s="955"/>
      <c r="N6" s="29"/>
      <c r="O6" s="729" t="s">
        <v>584</v>
      </c>
      <c r="P6" s="729"/>
      <c r="Q6" s="734">
        <f>'共通事項入力Sheet'!L25</f>
        <v>2</v>
      </c>
      <c r="R6" s="735"/>
      <c r="S6" s="729" t="s">
        <v>380</v>
      </c>
      <c r="T6" s="729"/>
      <c r="U6" s="735">
        <f>'共通事項入力Sheet'!N25</f>
        <v>7</v>
      </c>
      <c r="V6" s="735"/>
      <c r="W6" s="729" t="s">
        <v>386</v>
      </c>
      <c r="X6" s="729"/>
      <c r="Y6" s="735">
        <f>'共通事項入力Sheet'!P25</f>
        <v>1</v>
      </c>
      <c r="Z6" s="735"/>
      <c r="AA6" s="729" t="s">
        <v>382</v>
      </c>
      <c r="AB6" s="729"/>
      <c r="AC6" s="729" t="s">
        <v>428</v>
      </c>
      <c r="AD6" s="729"/>
      <c r="AE6" s="729" t="s">
        <v>584</v>
      </c>
      <c r="AF6" s="729"/>
      <c r="AG6" s="735">
        <f>'共通事項入力Sheet'!L26</f>
        <v>3</v>
      </c>
      <c r="AH6" s="735"/>
      <c r="AI6" s="729" t="s">
        <v>380</v>
      </c>
      <c r="AJ6" s="729"/>
      <c r="AK6" s="735">
        <f>'共通事項入力Sheet'!N26</f>
        <v>5</v>
      </c>
      <c r="AL6" s="735"/>
      <c r="AM6" s="729" t="s">
        <v>386</v>
      </c>
      <c r="AN6" s="729"/>
      <c r="AO6" s="735">
        <f>'共通事項入力Sheet'!P26</f>
        <v>30</v>
      </c>
      <c r="AP6" s="735"/>
      <c r="AQ6" s="729" t="s">
        <v>382</v>
      </c>
      <c r="AR6" s="729"/>
      <c r="AS6" s="60"/>
      <c r="AT6" s="51"/>
    </row>
    <row r="7" spans="2:46" ht="48.75" customHeight="1">
      <c r="B7" s="4"/>
      <c r="C7" s="953" t="s">
        <v>426</v>
      </c>
      <c r="D7" s="954"/>
      <c r="E7" s="954"/>
      <c r="F7" s="954"/>
      <c r="G7" s="954"/>
      <c r="H7" s="954"/>
      <c r="I7" s="954"/>
      <c r="J7" s="954"/>
      <c r="K7" s="954"/>
      <c r="L7" s="954"/>
      <c r="M7" s="955"/>
      <c r="N7" s="19"/>
      <c r="O7" s="729" t="s">
        <v>583</v>
      </c>
      <c r="P7" s="729"/>
      <c r="Q7" s="729"/>
      <c r="R7" s="901"/>
      <c r="S7" s="804"/>
      <c r="T7" s="964" t="s">
        <v>429</v>
      </c>
      <c r="U7" s="964"/>
      <c r="V7" s="804"/>
      <c r="W7" s="804"/>
      <c r="X7" s="964" t="s">
        <v>430</v>
      </c>
      <c r="Y7" s="964"/>
      <c r="Z7" s="804"/>
      <c r="AA7" s="804"/>
      <c r="AB7" s="964" t="s">
        <v>431</v>
      </c>
      <c r="AC7" s="964"/>
      <c r="AD7" s="419"/>
      <c r="AE7" s="964" t="s">
        <v>432</v>
      </c>
      <c r="AF7" s="964"/>
      <c r="AG7" s="964"/>
      <c r="AH7" s="419"/>
      <c r="AI7" s="419"/>
      <c r="AJ7" s="419"/>
      <c r="AK7" s="419"/>
      <c r="AL7" s="419"/>
      <c r="AM7" s="419"/>
      <c r="AN7" s="419"/>
      <c r="AO7" s="419"/>
      <c r="AP7" s="419"/>
      <c r="AQ7" s="187"/>
      <c r="AR7" s="187"/>
      <c r="AS7" s="188"/>
      <c r="AT7" s="8"/>
    </row>
    <row r="8" spans="2:46" ht="48.75" customHeight="1">
      <c r="B8" s="4"/>
      <c r="C8" s="953" t="s">
        <v>427</v>
      </c>
      <c r="D8" s="954"/>
      <c r="E8" s="954"/>
      <c r="F8" s="954"/>
      <c r="G8" s="954"/>
      <c r="H8" s="954"/>
      <c r="I8" s="954"/>
      <c r="J8" s="954"/>
      <c r="K8" s="954"/>
      <c r="L8" s="954"/>
      <c r="M8" s="955"/>
      <c r="N8" s="956" t="s">
        <v>433</v>
      </c>
      <c r="O8" s="957"/>
      <c r="P8" s="957"/>
      <c r="Q8" s="957"/>
      <c r="R8" s="957"/>
      <c r="S8" s="957"/>
      <c r="T8" s="957"/>
      <c r="U8" s="957"/>
      <c r="V8" s="957"/>
      <c r="W8" s="958"/>
      <c r="X8" s="956" t="s">
        <v>434</v>
      </c>
      <c r="Y8" s="957"/>
      <c r="Z8" s="957"/>
      <c r="AA8" s="957"/>
      <c r="AB8" s="957"/>
      <c r="AC8" s="957"/>
      <c r="AD8" s="957"/>
      <c r="AE8" s="957"/>
      <c r="AF8" s="957"/>
      <c r="AG8" s="958"/>
      <c r="AH8" s="959"/>
      <c r="AI8" s="960"/>
      <c r="AJ8" s="960"/>
      <c r="AK8" s="960"/>
      <c r="AL8" s="960"/>
      <c r="AM8" s="960"/>
      <c r="AN8" s="960"/>
      <c r="AO8" s="960"/>
      <c r="AP8" s="960"/>
      <c r="AQ8" s="960"/>
      <c r="AR8" s="960"/>
      <c r="AS8" s="961"/>
      <c r="AT8" s="420"/>
    </row>
    <row r="9" spans="2:46" ht="39" customHeight="1">
      <c r="B9" s="4"/>
      <c r="C9" s="59"/>
      <c r="D9" s="22"/>
      <c r="E9" s="952"/>
      <c r="F9" s="952"/>
      <c r="G9" s="22"/>
      <c r="H9" s="22"/>
      <c r="I9" s="729" t="s">
        <v>435</v>
      </c>
      <c r="J9" s="729"/>
      <c r="K9" s="22"/>
      <c r="L9" s="22"/>
      <c r="M9" s="60"/>
      <c r="N9" s="421"/>
      <c r="O9" s="950"/>
      <c r="P9" s="950"/>
      <c r="Q9" s="950"/>
      <c r="R9" s="950"/>
      <c r="S9" s="422" t="s">
        <v>436</v>
      </c>
      <c r="T9" s="951"/>
      <c r="U9" s="951"/>
      <c r="V9" s="951"/>
      <c r="W9" s="423" t="s">
        <v>437</v>
      </c>
      <c r="X9" s="424"/>
      <c r="Y9" s="422"/>
      <c r="Z9" s="422"/>
      <c r="AA9" s="950"/>
      <c r="AB9" s="950"/>
      <c r="AC9" s="950"/>
      <c r="AD9" s="950"/>
      <c r="AE9" s="422"/>
      <c r="AF9" s="422"/>
      <c r="AG9" s="423"/>
      <c r="AH9" s="947"/>
      <c r="AI9" s="948"/>
      <c r="AJ9" s="948"/>
      <c r="AK9" s="948"/>
      <c r="AL9" s="948"/>
      <c r="AM9" s="948"/>
      <c r="AN9" s="948"/>
      <c r="AO9" s="948"/>
      <c r="AP9" s="948"/>
      <c r="AQ9" s="948"/>
      <c r="AR9" s="948"/>
      <c r="AS9" s="949"/>
      <c r="AT9" s="8"/>
    </row>
    <row r="10" spans="2:46" ht="39" customHeight="1">
      <c r="B10" s="4"/>
      <c r="C10" s="59"/>
      <c r="D10" s="22"/>
      <c r="E10" s="952"/>
      <c r="F10" s="952"/>
      <c r="G10" s="22"/>
      <c r="H10" s="22"/>
      <c r="I10" s="729" t="s">
        <v>435</v>
      </c>
      <c r="J10" s="729"/>
      <c r="K10" s="22"/>
      <c r="L10" s="22"/>
      <c r="M10" s="60"/>
      <c r="N10" s="421"/>
      <c r="O10" s="950"/>
      <c r="P10" s="950"/>
      <c r="Q10" s="950"/>
      <c r="R10" s="950"/>
      <c r="S10" s="422" t="s">
        <v>436</v>
      </c>
      <c r="T10" s="951"/>
      <c r="U10" s="951"/>
      <c r="V10" s="951"/>
      <c r="W10" s="423" t="s">
        <v>437</v>
      </c>
      <c r="X10" s="424"/>
      <c r="Y10" s="422"/>
      <c r="Z10" s="422"/>
      <c r="AA10" s="950"/>
      <c r="AB10" s="950"/>
      <c r="AC10" s="950"/>
      <c r="AD10" s="950"/>
      <c r="AE10" s="422"/>
      <c r="AF10" s="422"/>
      <c r="AG10" s="423"/>
      <c r="AH10" s="947"/>
      <c r="AI10" s="948"/>
      <c r="AJ10" s="948"/>
      <c r="AK10" s="948"/>
      <c r="AL10" s="948"/>
      <c r="AM10" s="948"/>
      <c r="AN10" s="948"/>
      <c r="AO10" s="948"/>
      <c r="AP10" s="948"/>
      <c r="AQ10" s="948"/>
      <c r="AR10" s="948"/>
      <c r="AS10" s="949"/>
      <c r="AT10" s="8"/>
    </row>
    <row r="11" spans="2:46" ht="39" customHeight="1">
      <c r="B11" s="4"/>
      <c r="C11" s="59"/>
      <c r="D11" s="22"/>
      <c r="E11" s="952"/>
      <c r="F11" s="952"/>
      <c r="G11" s="22"/>
      <c r="H11" s="22"/>
      <c r="I11" s="729" t="s">
        <v>435</v>
      </c>
      <c r="J11" s="729"/>
      <c r="K11" s="22"/>
      <c r="L11" s="22"/>
      <c r="M11" s="60"/>
      <c r="N11" s="421"/>
      <c r="O11" s="950"/>
      <c r="P11" s="950"/>
      <c r="Q11" s="950"/>
      <c r="R11" s="950"/>
      <c r="S11" s="422" t="s">
        <v>436</v>
      </c>
      <c r="T11" s="951"/>
      <c r="U11" s="951"/>
      <c r="V11" s="951"/>
      <c r="W11" s="423" t="s">
        <v>437</v>
      </c>
      <c r="X11" s="424"/>
      <c r="Y11" s="422"/>
      <c r="Z11" s="422"/>
      <c r="AA11" s="950"/>
      <c r="AB11" s="950"/>
      <c r="AC11" s="950"/>
      <c r="AD11" s="950"/>
      <c r="AE11" s="422"/>
      <c r="AF11" s="422"/>
      <c r="AG11" s="423"/>
      <c r="AH11" s="947"/>
      <c r="AI11" s="948"/>
      <c r="AJ11" s="948"/>
      <c r="AK11" s="948"/>
      <c r="AL11" s="948"/>
      <c r="AM11" s="948"/>
      <c r="AN11" s="948"/>
      <c r="AO11" s="948"/>
      <c r="AP11" s="948"/>
      <c r="AQ11" s="948"/>
      <c r="AR11" s="948"/>
      <c r="AS11" s="949"/>
      <c r="AT11" s="4"/>
    </row>
    <row r="12" spans="2:46" ht="39" customHeight="1">
      <c r="B12" s="4"/>
      <c r="C12" s="59"/>
      <c r="D12" s="22"/>
      <c r="E12" s="952"/>
      <c r="F12" s="952"/>
      <c r="G12" s="22"/>
      <c r="H12" s="22"/>
      <c r="I12" s="729" t="s">
        <v>435</v>
      </c>
      <c r="J12" s="729"/>
      <c r="K12" s="22"/>
      <c r="L12" s="22"/>
      <c r="M12" s="60"/>
      <c r="N12" s="421"/>
      <c r="O12" s="950"/>
      <c r="P12" s="950"/>
      <c r="Q12" s="950"/>
      <c r="R12" s="950"/>
      <c r="S12" s="422" t="s">
        <v>436</v>
      </c>
      <c r="T12" s="951"/>
      <c r="U12" s="951"/>
      <c r="V12" s="951"/>
      <c r="W12" s="423" t="s">
        <v>437</v>
      </c>
      <c r="X12" s="424"/>
      <c r="Y12" s="422"/>
      <c r="Z12" s="422"/>
      <c r="AA12" s="950"/>
      <c r="AB12" s="950"/>
      <c r="AC12" s="950"/>
      <c r="AD12" s="950"/>
      <c r="AE12" s="422"/>
      <c r="AF12" s="422"/>
      <c r="AG12" s="423"/>
      <c r="AH12" s="947"/>
      <c r="AI12" s="948"/>
      <c r="AJ12" s="948"/>
      <c r="AK12" s="948"/>
      <c r="AL12" s="948"/>
      <c r="AM12" s="948"/>
      <c r="AN12" s="948"/>
      <c r="AO12" s="948"/>
      <c r="AP12" s="948"/>
      <c r="AQ12" s="948"/>
      <c r="AR12" s="948"/>
      <c r="AS12" s="949"/>
      <c r="AT12" s="4"/>
    </row>
    <row r="13" spans="2:46" ht="39" customHeight="1">
      <c r="B13" s="4"/>
      <c r="C13" s="59"/>
      <c r="D13" s="22"/>
      <c r="E13" s="952"/>
      <c r="F13" s="952"/>
      <c r="G13" s="22"/>
      <c r="H13" s="22"/>
      <c r="I13" s="729" t="s">
        <v>435</v>
      </c>
      <c r="J13" s="729"/>
      <c r="K13" s="22"/>
      <c r="L13" s="22"/>
      <c r="M13" s="60"/>
      <c r="N13" s="421"/>
      <c r="O13" s="950"/>
      <c r="P13" s="950"/>
      <c r="Q13" s="950"/>
      <c r="R13" s="950"/>
      <c r="S13" s="422" t="s">
        <v>436</v>
      </c>
      <c r="T13" s="951"/>
      <c r="U13" s="951"/>
      <c r="V13" s="951"/>
      <c r="W13" s="423" t="s">
        <v>437</v>
      </c>
      <c r="X13" s="424"/>
      <c r="Y13" s="422"/>
      <c r="Z13" s="422"/>
      <c r="AA13" s="950"/>
      <c r="AB13" s="950"/>
      <c r="AC13" s="950"/>
      <c r="AD13" s="950"/>
      <c r="AE13" s="422"/>
      <c r="AF13" s="422"/>
      <c r="AG13" s="423"/>
      <c r="AH13" s="947"/>
      <c r="AI13" s="948"/>
      <c r="AJ13" s="948"/>
      <c r="AK13" s="948"/>
      <c r="AL13" s="948"/>
      <c r="AM13" s="948"/>
      <c r="AN13" s="948"/>
      <c r="AO13" s="948"/>
      <c r="AP13" s="948"/>
      <c r="AQ13" s="948"/>
      <c r="AR13" s="948"/>
      <c r="AS13" s="949"/>
      <c r="AT13" s="4"/>
    </row>
    <row r="14" spans="2:46" ht="39" customHeight="1">
      <c r="B14" s="4"/>
      <c r="C14" s="59"/>
      <c r="D14" s="22"/>
      <c r="E14" s="804"/>
      <c r="F14" s="804"/>
      <c r="G14" s="22"/>
      <c r="H14" s="22"/>
      <c r="I14" s="729" t="s">
        <v>435</v>
      </c>
      <c r="J14" s="729"/>
      <c r="K14" s="22"/>
      <c r="L14" s="22"/>
      <c r="M14" s="60"/>
      <c r="N14" s="421"/>
      <c r="O14" s="950"/>
      <c r="P14" s="950"/>
      <c r="Q14" s="950"/>
      <c r="R14" s="950"/>
      <c r="S14" s="422" t="s">
        <v>436</v>
      </c>
      <c r="T14" s="951"/>
      <c r="U14" s="951"/>
      <c r="V14" s="951"/>
      <c r="W14" s="423" t="s">
        <v>437</v>
      </c>
      <c r="X14" s="424"/>
      <c r="Y14" s="422"/>
      <c r="Z14" s="422"/>
      <c r="AA14" s="950"/>
      <c r="AB14" s="950"/>
      <c r="AC14" s="950"/>
      <c r="AD14" s="950"/>
      <c r="AE14" s="422"/>
      <c r="AF14" s="422"/>
      <c r="AG14" s="423"/>
      <c r="AH14" s="947"/>
      <c r="AI14" s="948"/>
      <c r="AJ14" s="948"/>
      <c r="AK14" s="948"/>
      <c r="AL14" s="948"/>
      <c r="AM14" s="948"/>
      <c r="AN14" s="948"/>
      <c r="AO14" s="948"/>
      <c r="AP14" s="948"/>
      <c r="AQ14" s="948"/>
      <c r="AR14" s="948"/>
      <c r="AS14" s="949"/>
      <c r="AT14" s="4"/>
    </row>
    <row r="15" spans="2:46" ht="39" customHeight="1">
      <c r="B15" s="4"/>
      <c r="C15" s="59"/>
      <c r="D15" s="22"/>
      <c r="E15" s="804"/>
      <c r="F15" s="804"/>
      <c r="G15" s="22"/>
      <c r="H15" s="22"/>
      <c r="I15" s="729" t="s">
        <v>435</v>
      </c>
      <c r="J15" s="729"/>
      <c r="K15" s="22"/>
      <c r="L15" s="22"/>
      <c r="M15" s="60"/>
      <c r="N15" s="421"/>
      <c r="O15" s="950"/>
      <c r="P15" s="950"/>
      <c r="Q15" s="950"/>
      <c r="R15" s="950"/>
      <c r="S15" s="422" t="s">
        <v>436</v>
      </c>
      <c r="T15" s="951"/>
      <c r="U15" s="951"/>
      <c r="V15" s="951"/>
      <c r="W15" s="423" t="s">
        <v>437</v>
      </c>
      <c r="X15" s="424"/>
      <c r="Y15" s="422"/>
      <c r="Z15" s="422"/>
      <c r="AA15" s="950"/>
      <c r="AB15" s="950"/>
      <c r="AC15" s="950"/>
      <c r="AD15" s="950"/>
      <c r="AE15" s="422"/>
      <c r="AF15" s="422"/>
      <c r="AG15" s="423"/>
      <c r="AH15" s="947"/>
      <c r="AI15" s="948"/>
      <c r="AJ15" s="948"/>
      <c r="AK15" s="948"/>
      <c r="AL15" s="948"/>
      <c r="AM15" s="948"/>
      <c r="AN15" s="948"/>
      <c r="AO15" s="948"/>
      <c r="AP15" s="948"/>
      <c r="AQ15" s="948"/>
      <c r="AR15" s="948"/>
      <c r="AS15" s="949"/>
      <c r="AT15" s="4"/>
    </row>
    <row r="16" spans="2:46" ht="39" customHeight="1">
      <c r="B16" s="4"/>
      <c r="C16" s="59"/>
      <c r="D16" s="22"/>
      <c r="E16" s="804"/>
      <c r="F16" s="804"/>
      <c r="G16" s="22"/>
      <c r="H16" s="22"/>
      <c r="I16" s="729" t="s">
        <v>435</v>
      </c>
      <c r="J16" s="729"/>
      <c r="K16" s="22"/>
      <c r="L16" s="22"/>
      <c r="M16" s="60"/>
      <c r="N16" s="421"/>
      <c r="O16" s="950"/>
      <c r="P16" s="950"/>
      <c r="Q16" s="950"/>
      <c r="R16" s="950"/>
      <c r="S16" s="422" t="s">
        <v>436</v>
      </c>
      <c r="T16" s="951"/>
      <c r="U16" s="951"/>
      <c r="V16" s="951"/>
      <c r="W16" s="423" t="s">
        <v>437</v>
      </c>
      <c r="X16" s="424"/>
      <c r="Y16" s="422"/>
      <c r="Z16" s="422"/>
      <c r="AA16" s="950"/>
      <c r="AB16" s="950"/>
      <c r="AC16" s="950"/>
      <c r="AD16" s="950"/>
      <c r="AE16" s="422"/>
      <c r="AF16" s="422"/>
      <c r="AG16" s="423"/>
      <c r="AH16" s="947"/>
      <c r="AI16" s="948"/>
      <c r="AJ16" s="948"/>
      <c r="AK16" s="948"/>
      <c r="AL16" s="948"/>
      <c r="AM16" s="948"/>
      <c r="AN16" s="948"/>
      <c r="AO16" s="948"/>
      <c r="AP16" s="948"/>
      <c r="AQ16" s="948"/>
      <c r="AR16" s="948"/>
      <c r="AS16" s="949"/>
      <c r="AT16" s="4"/>
    </row>
    <row r="17" spans="2:46" ht="18.75" customHeight="1">
      <c r="B17" s="4"/>
      <c r="C17" s="940" t="s">
        <v>438</v>
      </c>
      <c r="D17" s="941"/>
      <c r="E17" s="941"/>
      <c r="F17" s="941"/>
      <c r="G17" s="941"/>
      <c r="H17" s="941"/>
      <c r="I17" s="941"/>
      <c r="J17" s="941"/>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2"/>
      <c r="AT17" s="4"/>
    </row>
    <row r="18" spans="2:46" ht="75" customHeight="1">
      <c r="B18" s="9"/>
      <c r="C18" s="721"/>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722"/>
      <c r="AT18" s="8"/>
    </row>
    <row r="19" spans="2:46" ht="22.5" customHeight="1">
      <c r="B19" s="4"/>
      <c r="C19" s="751"/>
      <c r="D19" s="751"/>
      <c r="E19" s="946"/>
      <c r="F19" s="946"/>
      <c r="G19" s="946"/>
      <c r="H19" s="946"/>
      <c r="I19" s="946"/>
      <c r="J19" s="946"/>
      <c r="K19" s="946"/>
      <c r="L19" s="946"/>
      <c r="M19" s="6"/>
      <c r="N19" s="259"/>
      <c r="O19" s="259"/>
      <c r="P19" s="259"/>
      <c r="Q19" s="259"/>
      <c r="R19" s="259"/>
      <c r="S19" s="259"/>
      <c r="T19" s="259"/>
      <c r="U19" s="259"/>
      <c r="V19" s="259"/>
      <c r="W19" s="259"/>
      <c r="X19" s="259"/>
      <c r="Y19" s="259"/>
      <c r="Z19" s="259"/>
      <c r="AA19" s="259"/>
      <c r="AB19" s="259"/>
      <c r="AC19" s="259"/>
      <c r="AD19" s="259"/>
      <c r="AE19" s="425"/>
      <c r="AF19" s="943" t="s">
        <v>439</v>
      </c>
      <c r="AG19" s="944"/>
      <c r="AH19" s="944"/>
      <c r="AI19" s="944"/>
      <c r="AJ19" s="945"/>
      <c r="AK19" s="943" t="s">
        <v>440</v>
      </c>
      <c r="AL19" s="944"/>
      <c r="AM19" s="944"/>
      <c r="AN19" s="944"/>
      <c r="AO19" s="944"/>
      <c r="AP19" s="944"/>
      <c r="AQ19" s="944"/>
      <c r="AR19" s="944"/>
      <c r="AS19" s="945"/>
      <c r="AT19" s="426"/>
    </row>
    <row r="20" spans="1:47" ht="42.75" customHeight="1">
      <c r="A20" s="35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682"/>
      <c r="AG20" s="683"/>
      <c r="AH20" s="683"/>
      <c r="AI20" s="683"/>
      <c r="AJ20" s="711"/>
      <c r="AK20" s="682"/>
      <c r="AL20" s="683"/>
      <c r="AM20" s="683"/>
      <c r="AN20" s="683"/>
      <c r="AO20" s="683"/>
      <c r="AP20" s="683"/>
      <c r="AQ20" s="683"/>
      <c r="AR20" s="683"/>
      <c r="AS20" s="711"/>
      <c r="AT20" s="349"/>
      <c r="AU20" s="349"/>
    </row>
  </sheetData>
  <sheetProtection/>
  <mergeCells count="88">
    <mergeCell ref="AQ6:AR6"/>
    <mergeCell ref="E13:F13"/>
    <mergeCell ref="I13:J13"/>
    <mergeCell ref="AH13:AS13"/>
    <mergeCell ref="AH14:AS14"/>
    <mergeCell ref="AI6:AJ6"/>
    <mergeCell ref="AM6:AN6"/>
    <mergeCell ref="X7:Y7"/>
    <mergeCell ref="Z7:AA7"/>
    <mergeCell ref="AA14:AD14"/>
    <mergeCell ref="E14:F14"/>
    <mergeCell ref="AG6:AH6"/>
    <mergeCell ref="AK6:AL6"/>
    <mergeCell ref="AO6:AP6"/>
    <mergeCell ref="AE6:AF6"/>
    <mergeCell ref="AA6:AB6"/>
    <mergeCell ref="AC6:AD6"/>
    <mergeCell ref="O13:R13"/>
    <mergeCell ref="O6:P6"/>
    <mergeCell ref="Q6:R6"/>
    <mergeCell ref="AA15:AD15"/>
    <mergeCell ref="U6:V6"/>
    <mergeCell ref="W6:X6"/>
    <mergeCell ref="Y6:Z6"/>
    <mergeCell ref="T7:U7"/>
    <mergeCell ref="V7:W7"/>
    <mergeCell ref="T13:V13"/>
    <mergeCell ref="AA13:AD13"/>
    <mergeCell ref="S6:T6"/>
    <mergeCell ref="O10:R10"/>
    <mergeCell ref="T10:V10"/>
    <mergeCell ref="AA10:AD10"/>
    <mergeCell ref="X8:AG8"/>
    <mergeCell ref="H3:AM3"/>
    <mergeCell ref="AA11:AD11"/>
    <mergeCell ref="AH11:AS11"/>
    <mergeCell ref="O5:AS5"/>
    <mergeCell ref="AH10:AS10"/>
    <mergeCell ref="C6:M6"/>
    <mergeCell ref="E12:F12"/>
    <mergeCell ref="I12:J12"/>
    <mergeCell ref="O12:R12"/>
    <mergeCell ref="T12:V12"/>
    <mergeCell ref="AA12:AD12"/>
    <mergeCell ref="AH12:AS12"/>
    <mergeCell ref="C5:M5"/>
    <mergeCell ref="O7:Q7"/>
    <mergeCell ref="R7:S7"/>
    <mergeCell ref="AB7:AC7"/>
    <mergeCell ref="AE7:AG7"/>
    <mergeCell ref="C7:M7"/>
    <mergeCell ref="C8:M8"/>
    <mergeCell ref="N8:W8"/>
    <mergeCell ref="I9:J9"/>
    <mergeCell ref="E9:F9"/>
    <mergeCell ref="AH8:AS8"/>
    <mergeCell ref="AH9:AS9"/>
    <mergeCell ref="T9:V9"/>
    <mergeCell ref="O9:R9"/>
    <mergeCell ref="AA9:AD9"/>
    <mergeCell ref="E10:F10"/>
    <mergeCell ref="I10:J10"/>
    <mergeCell ref="T15:V15"/>
    <mergeCell ref="I14:J14"/>
    <mergeCell ref="O14:R14"/>
    <mergeCell ref="T14:V14"/>
    <mergeCell ref="E11:F11"/>
    <mergeCell ref="I11:J11"/>
    <mergeCell ref="O11:R11"/>
    <mergeCell ref="T11:V11"/>
    <mergeCell ref="AH15:AS15"/>
    <mergeCell ref="E16:F16"/>
    <mergeCell ref="I16:J16"/>
    <mergeCell ref="O16:R16"/>
    <mergeCell ref="T16:V16"/>
    <mergeCell ref="AA16:AD16"/>
    <mergeCell ref="AH16:AS16"/>
    <mergeCell ref="E15:F15"/>
    <mergeCell ref="I15:J15"/>
    <mergeCell ref="O15:R15"/>
    <mergeCell ref="AF20:AJ20"/>
    <mergeCell ref="AK20:AS20"/>
    <mergeCell ref="C18:AS18"/>
    <mergeCell ref="C17:AS17"/>
    <mergeCell ref="AK19:AS19"/>
    <mergeCell ref="AF19:AJ19"/>
    <mergeCell ref="C19:D19"/>
    <mergeCell ref="E19:L19"/>
  </mergeCells>
  <dataValidations count="1">
    <dataValidation allowBlank="1" showInputMessage="1" showErrorMessage="1" sqref="C20:AT65536 X8:X16 N6:Q7 A1:B65536 AT8:AT18 C5:C18 R7 N8:N16 C19:M19 N5:AT5 AQ7:AT7 C2:AT4 S6:U6 W6:AT6"/>
  </dataValidations>
  <hyperlinks>
    <hyperlink ref="A1" location="共通事項入力Sheet!A1" display="共通事項入力Sheet!A1"/>
  </hyperlinks>
  <printOptions horizontalCentered="1" verticalCentered="1"/>
  <pageMargins left="0.7874015748031497" right="0.5905511811023623" top="0.9055118110236221" bottom="0.8267716535433072" header="0.1968503937007874" footer="0.196850393700787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U34"/>
  <sheetViews>
    <sheetView view="pageBreakPreview" zoomScaleNormal="80" zoomScaleSheetLayoutView="100" zoomScalePageLayoutView="0" workbookViewId="0" topLeftCell="A1">
      <selection activeCell="A1" sqref="A1"/>
    </sheetView>
  </sheetViews>
  <sheetFormatPr defaultColWidth="8.796875" defaultRowHeight="15" customHeight="1"/>
  <cols>
    <col min="1" max="1" width="2.59765625" style="233" customWidth="1"/>
    <col min="2" max="2" width="0.8984375" style="1" customWidth="1"/>
    <col min="3" max="10" width="1.8984375" style="1" customWidth="1"/>
    <col min="11" max="11" width="0.6953125" style="1" customWidth="1"/>
    <col min="12" max="12" width="1.8984375" style="1" customWidth="1"/>
    <col min="13" max="13" width="0.8984375" style="1" customWidth="1"/>
    <col min="14" max="45" width="1.8984375" style="1" customWidth="1"/>
    <col min="46" max="46" width="2.69921875" style="1" customWidth="1"/>
    <col min="47" max="16384" width="9" style="1" customWidth="1"/>
  </cols>
  <sheetData>
    <row r="1" s="459" customFormat="1" ht="15" customHeight="1">
      <c r="A1" s="450" t="s">
        <v>414</v>
      </c>
    </row>
    <row r="2" spans="28:46" ht="15" customHeight="1">
      <c r="AB2" s="924" t="s">
        <v>343</v>
      </c>
      <c r="AC2" s="925"/>
      <c r="AD2" s="925"/>
      <c r="AE2" s="925"/>
      <c r="AF2" s="925"/>
      <c r="AG2" s="925"/>
      <c r="AH2" s="925"/>
      <c r="AI2" s="925"/>
      <c r="AJ2" s="925"/>
      <c r="AK2" s="925"/>
      <c r="AL2" s="925"/>
      <c r="AM2" s="925"/>
      <c r="AN2" s="925"/>
      <c r="AO2" s="925"/>
      <c r="AP2" s="925"/>
      <c r="AQ2" s="925"/>
      <c r="AR2" s="925"/>
      <c r="AS2" s="925"/>
      <c r="AT2" s="928"/>
    </row>
    <row r="3" spans="28:46" ht="15" customHeight="1">
      <c r="AB3" s="926" t="s">
        <v>344</v>
      </c>
      <c r="AC3" s="927"/>
      <c r="AD3" s="927"/>
      <c r="AE3" s="927"/>
      <c r="AF3" s="927"/>
      <c r="AG3" s="927"/>
      <c r="AH3" s="927"/>
      <c r="AI3" s="927"/>
      <c r="AJ3" s="927"/>
      <c r="AK3" s="927"/>
      <c r="AL3" s="927"/>
      <c r="AM3" s="927"/>
      <c r="AN3" s="927"/>
      <c r="AO3" s="927"/>
      <c r="AP3" s="927"/>
      <c r="AQ3" s="927"/>
      <c r="AR3" s="927"/>
      <c r="AS3" s="927"/>
      <c r="AT3" s="929"/>
    </row>
    <row r="4" s="233" customFormat="1" ht="9.75" customHeight="1"/>
    <row r="5" spans="2:46" ht="24.75"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7"/>
    </row>
    <row r="6" spans="2:46" ht="24.75" customHeight="1">
      <c r="B6" s="8"/>
      <c r="C6" s="4"/>
      <c r="D6" s="4"/>
      <c r="E6" s="4"/>
      <c r="F6" s="4"/>
      <c r="G6" s="4"/>
      <c r="H6" s="742" t="s">
        <v>402</v>
      </c>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4"/>
      <c r="AO6" s="4"/>
      <c r="AP6" s="4"/>
      <c r="AQ6" s="4"/>
      <c r="AR6" s="4"/>
      <c r="AS6" s="4"/>
      <c r="AT6" s="9"/>
    </row>
    <row r="7" spans="2:46" ht="15" customHeight="1">
      <c r="B7" s="8"/>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9"/>
    </row>
    <row r="8" spans="2:46" ht="19.5" customHeight="1">
      <c r="B8" s="8"/>
      <c r="C8" s="4"/>
      <c r="D8" s="4"/>
      <c r="E8" s="4"/>
      <c r="F8" s="4"/>
      <c r="G8" s="4"/>
      <c r="H8" s="4"/>
      <c r="I8" s="4"/>
      <c r="J8" s="4"/>
      <c r="K8" s="4"/>
      <c r="L8" s="4"/>
      <c r="M8" s="4"/>
      <c r="N8" s="4"/>
      <c r="O8" s="4"/>
      <c r="P8" s="4"/>
      <c r="Q8" s="4"/>
      <c r="R8" s="4"/>
      <c r="S8" s="4"/>
      <c r="T8" s="4"/>
      <c r="U8" s="4"/>
      <c r="V8" s="4"/>
      <c r="W8" s="4"/>
      <c r="X8" s="719"/>
      <c r="Y8" s="719"/>
      <c r="Z8" s="719"/>
      <c r="AA8" s="719"/>
      <c r="AB8" s="2"/>
      <c r="AC8" s="719"/>
      <c r="AD8" s="719"/>
      <c r="AE8" s="2"/>
      <c r="AF8" s="2"/>
      <c r="AG8" s="744" t="s">
        <v>584</v>
      </c>
      <c r="AH8" s="744"/>
      <c r="AI8" s="744"/>
      <c r="AJ8" s="743"/>
      <c r="AK8" s="743"/>
      <c r="AL8" s="10" t="s">
        <v>380</v>
      </c>
      <c r="AM8" s="743"/>
      <c r="AN8" s="743"/>
      <c r="AO8" s="10" t="s">
        <v>386</v>
      </c>
      <c r="AP8" s="743"/>
      <c r="AQ8" s="743"/>
      <c r="AR8" s="10" t="s">
        <v>382</v>
      </c>
      <c r="AS8" s="4"/>
      <c r="AT8" s="9"/>
    </row>
    <row r="9" spans="2:46" ht="15" customHeight="1">
      <c r="B9" s="8"/>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9"/>
    </row>
    <row r="10" spans="2:46" ht="19.5" customHeight="1">
      <c r="B10" s="8"/>
      <c r="C10" s="4"/>
      <c r="D10" s="4"/>
      <c r="E10" s="12" t="s">
        <v>620</v>
      </c>
      <c r="F10" s="12"/>
      <c r="G10" s="12"/>
      <c r="H10" s="12"/>
      <c r="I10" s="12"/>
      <c r="J10" s="12"/>
      <c r="K10" s="12"/>
      <c r="L10" s="12"/>
      <c r="M10" s="4"/>
      <c r="N10" s="4"/>
      <c r="O10" s="10"/>
      <c r="P10" s="4"/>
      <c r="Q10" s="4"/>
      <c r="R10" s="4"/>
      <c r="S10" s="4"/>
      <c r="T10" s="4"/>
      <c r="U10" s="4"/>
      <c r="V10" s="4"/>
      <c r="W10" s="4"/>
      <c r="X10" s="4"/>
      <c r="Y10" s="4"/>
      <c r="Z10" s="4"/>
      <c r="AA10" s="4"/>
      <c r="AB10" s="4"/>
      <c r="AC10" s="4"/>
      <c r="AD10" s="4"/>
      <c r="AE10" s="4"/>
      <c r="AF10" s="2"/>
      <c r="AG10" s="2"/>
      <c r="AH10" s="2"/>
      <c r="AI10" s="2"/>
      <c r="AJ10" s="2"/>
      <c r="AK10" s="2"/>
      <c r="AL10" s="2"/>
      <c r="AM10" s="2"/>
      <c r="AN10" s="2"/>
      <c r="AO10" s="2"/>
      <c r="AP10" s="2"/>
      <c r="AQ10" s="2"/>
      <c r="AR10" s="4"/>
      <c r="AS10" s="4"/>
      <c r="AT10" s="9"/>
    </row>
    <row r="11" spans="2:46" ht="11.25" customHeight="1">
      <c r="B11" s="8"/>
      <c r="C11" s="4"/>
      <c r="D11" s="4"/>
      <c r="E11" s="4"/>
      <c r="F11" s="4"/>
      <c r="G11" s="4"/>
      <c r="H11" s="4"/>
      <c r="I11" s="4"/>
      <c r="J11" s="4"/>
      <c r="K11" s="4"/>
      <c r="L11" s="4"/>
      <c r="M11" s="4"/>
      <c r="N11" s="4"/>
      <c r="O11" s="4"/>
      <c r="P11" s="4"/>
      <c r="Q11" s="4"/>
      <c r="R11" s="4"/>
      <c r="S11" s="4"/>
      <c r="T11" s="4"/>
      <c r="U11" s="2"/>
      <c r="V11" s="2"/>
      <c r="W11" s="2"/>
      <c r="X11" s="2"/>
      <c r="Y11" s="4"/>
      <c r="Z11" s="4"/>
      <c r="AA11" s="4"/>
      <c r="AB11" s="4"/>
      <c r="AC11" s="4"/>
      <c r="AD11" s="4"/>
      <c r="AE11" s="4"/>
      <c r="AF11" s="4"/>
      <c r="AG11" s="4"/>
      <c r="AH11" s="4"/>
      <c r="AI11" s="4"/>
      <c r="AJ11" s="4"/>
      <c r="AK11" s="4"/>
      <c r="AL11" s="4"/>
      <c r="AM11" s="4"/>
      <c r="AN11" s="4"/>
      <c r="AO11" s="4"/>
      <c r="AP11" s="4"/>
      <c r="AQ11" s="4"/>
      <c r="AR11" s="4"/>
      <c r="AS11" s="4"/>
      <c r="AT11" s="9"/>
    </row>
    <row r="12" spans="2:46" ht="15" customHeight="1">
      <c r="B12" s="8"/>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9"/>
    </row>
    <row r="13" spans="2:46" ht="18" customHeight="1">
      <c r="B13" s="8"/>
      <c r="C13" s="4"/>
      <c r="D13" s="4"/>
      <c r="E13" s="4"/>
      <c r="F13" s="4"/>
      <c r="G13" s="4"/>
      <c r="H13" s="4"/>
      <c r="I13" s="4"/>
      <c r="J13" s="4"/>
      <c r="K13" s="4"/>
      <c r="L13" s="4"/>
      <c r="M13" s="4"/>
      <c r="N13" s="2"/>
      <c r="O13" s="2"/>
      <c r="P13" s="2"/>
      <c r="Q13" s="2"/>
      <c r="R13" s="2"/>
      <c r="S13" s="2"/>
      <c r="T13" s="2"/>
      <c r="U13" s="733" t="s">
        <v>615</v>
      </c>
      <c r="V13" s="733"/>
      <c r="W13" s="733"/>
      <c r="X13" s="733"/>
      <c r="Y13" s="733"/>
      <c r="Z13" s="733"/>
      <c r="AA13" s="739" t="str">
        <f>IF('共通事項入力Sheet'!J4="","",'共通事項入力Sheet'!J4)</f>
        <v>厚木市中町３-17-17</v>
      </c>
      <c r="AB13" s="739"/>
      <c r="AC13" s="739"/>
      <c r="AD13" s="739"/>
      <c r="AE13" s="739"/>
      <c r="AF13" s="739"/>
      <c r="AG13" s="739"/>
      <c r="AH13" s="739"/>
      <c r="AI13" s="739"/>
      <c r="AJ13" s="739"/>
      <c r="AK13" s="739"/>
      <c r="AL13" s="739"/>
      <c r="AM13" s="739"/>
      <c r="AN13" s="739"/>
      <c r="AO13" s="739"/>
      <c r="AP13" s="739"/>
      <c r="AQ13" s="739"/>
      <c r="AR13" s="739"/>
      <c r="AS13" s="12"/>
      <c r="AT13" s="9"/>
    </row>
    <row r="14" spans="2:46" ht="18" customHeight="1">
      <c r="B14" s="8"/>
      <c r="C14" s="4"/>
      <c r="D14" s="4"/>
      <c r="E14" s="4"/>
      <c r="F14" s="4"/>
      <c r="G14" s="4"/>
      <c r="H14" s="4"/>
      <c r="I14" s="4"/>
      <c r="J14" s="4"/>
      <c r="K14" s="4"/>
      <c r="L14" s="4"/>
      <c r="M14" s="4"/>
      <c r="N14" s="2"/>
      <c r="O14" s="2"/>
      <c r="P14" s="2"/>
      <c r="Q14" s="587" t="s">
        <v>619</v>
      </c>
      <c r="R14" s="2"/>
      <c r="S14" s="2"/>
      <c r="T14" s="12"/>
      <c r="U14" s="733"/>
      <c r="V14" s="733"/>
      <c r="W14" s="733"/>
      <c r="X14" s="733"/>
      <c r="Y14" s="733"/>
      <c r="Z14" s="733"/>
      <c r="AA14" s="739" t="str">
        <f>IF('共通事項入力Sheet'!J5="","",'共通事項入力Sheet'!J5)</f>
        <v>厚木市役所　第２庁舎</v>
      </c>
      <c r="AB14" s="739"/>
      <c r="AC14" s="739"/>
      <c r="AD14" s="739"/>
      <c r="AE14" s="739"/>
      <c r="AF14" s="739"/>
      <c r="AG14" s="739"/>
      <c r="AH14" s="739"/>
      <c r="AI14" s="739"/>
      <c r="AJ14" s="739"/>
      <c r="AK14" s="739"/>
      <c r="AL14" s="739"/>
      <c r="AM14" s="739"/>
      <c r="AN14" s="739"/>
      <c r="AO14" s="739"/>
      <c r="AP14" s="739"/>
      <c r="AQ14" s="739"/>
      <c r="AR14" s="739"/>
      <c r="AS14" s="13"/>
      <c r="AT14" s="9"/>
    </row>
    <row r="15" spans="2:46" ht="18" customHeight="1">
      <c r="B15" s="8"/>
      <c r="C15" s="4"/>
      <c r="D15" s="4"/>
      <c r="E15" s="4"/>
      <c r="F15" s="4"/>
      <c r="G15" s="4"/>
      <c r="H15" s="4"/>
      <c r="I15" s="4"/>
      <c r="J15" s="4"/>
      <c r="K15" s="4"/>
      <c r="L15" s="4"/>
      <c r="M15" s="4"/>
      <c r="N15" s="4"/>
      <c r="O15" s="4"/>
      <c r="P15" s="4"/>
      <c r="Q15" s="2"/>
      <c r="R15" s="2"/>
      <c r="S15" s="4"/>
      <c r="T15" s="4"/>
      <c r="U15" s="733" t="s">
        <v>616</v>
      </c>
      <c r="V15" s="733"/>
      <c r="W15" s="733"/>
      <c r="X15" s="733"/>
      <c r="Y15" s="733"/>
      <c r="Z15" s="733"/>
      <c r="AA15" s="739" t="str">
        <f>IF('共通事項入力Sheet'!J6="","",'共通事項入力Sheet'!J6)</f>
        <v>株式会社　厚 木 建 設</v>
      </c>
      <c r="AB15" s="739"/>
      <c r="AC15" s="739"/>
      <c r="AD15" s="739"/>
      <c r="AE15" s="739"/>
      <c r="AF15" s="739"/>
      <c r="AG15" s="739"/>
      <c r="AH15" s="739"/>
      <c r="AI15" s="739"/>
      <c r="AJ15" s="739"/>
      <c r="AK15" s="739"/>
      <c r="AL15" s="739"/>
      <c r="AM15" s="739"/>
      <c r="AN15" s="739"/>
      <c r="AO15" s="739"/>
      <c r="AP15" s="739"/>
      <c r="AQ15" s="49"/>
      <c r="AR15" s="49"/>
      <c r="AS15" s="14"/>
      <c r="AT15" s="9"/>
    </row>
    <row r="16" spans="2:46" ht="18" customHeight="1">
      <c r="B16" s="8"/>
      <c r="C16" s="4"/>
      <c r="D16" s="4"/>
      <c r="E16" s="4"/>
      <c r="F16" s="4"/>
      <c r="G16" s="4"/>
      <c r="H16" s="4"/>
      <c r="I16" s="4"/>
      <c r="J16" s="4"/>
      <c r="K16" s="4"/>
      <c r="L16" s="4"/>
      <c r="M16" s="4"/>
      <c r="N16" s="4"/>
      <c r="O16" s="4"/>
      <c r="P16" s="4"/>
      <c r="Q16" s="2"/>
      <c r="R16" s="2"/>
      <c r="S16" s="4"/>
      <c r="T16" s="4"/>
      <c r="U16" s="588" t="s">
        <v>618</v>
      </c>
      <c r="V16" s="588"/>
      <c r="W16" s="588"/>
      <c r="X16" s="588"/>
      <c r="Y16" s="588"/>
      <c r="Z16" s="588"/>
      <c r="AA16" s="739" t="str">
        <f>IF('共通事項入力Sheet'!J7="","",'共通事項入力Sheet'!J7)</f>
        <v>代表取締役　厚 木 一 郎</v>
      </c>
      <c r="AB16" s="739"/>
      <c r="AC16" s="739"/>
      <c r="AD16" s="739"/>
      <c r="AE16" s="739"/>
      <c r="AF16" s="739"/>
      <c r="AG16" s="739"/>
      <c r="AH16" s="739"/>
      <c r="AI16" s="739"/>
      <c r="AJ16" s="739"/>
      <c r="AK16" s="739"/>
      <c r="AL16" s="739"/>
      <c r="AM16" s="739"/>
      <c r="AN16" s="739"/>
      <c r="AO16" s="739"/>
      <c r="AP16" s="739"/>
      <c r="AQ16" s="10"/>
      <c r="AR16" s="10"/>
      <c r="AS16" s="4"/>
      <c r="AT16" s="9"/>
    </row>
    <row r="17" spans="2:46" ht="12" customHeight="1">
      <c r="B17" s="8"/>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9"/>
    </row>
    <row r="18" spans="2:46" ht="24.75" customHeight="1">
      <c r="B18" s="15"/>
      <c r="C18" s="16"/>
      <c r="D18" s="2"/>
      <c r="E18" s="17" t="s">
        <v>333</v>
      </c>
      <c r="F18" s="17"/>
      <c r="G18" s="17"/>
      <c r="H18" s="17"/>
      <c r="I18" s="17"/>
      <c r="J18" s="17"/>
      <c r="K18" s="17"/>
      <c r="L18" s="17"/>
      <c r="M18" s="17"/>
      <c r="N18" s="17"/>
      <c r="O18" s="17"/>
      <c r="P18" s="17"/>
      <c r="Q18" s="17"/>
      <c r="R18" s="17"/>
      <c r="S18" s="17"/>
      <c r="T18" s="17"/>
      <c r="U18" s="17"/>
      <c r="V18" s="17"/>
      <c r="W18" s="17"/>
      <c r="X18" s="17"/>
      <c r="Y18" s="17"/>
      <c r="Z18" s="17"/>
      <c r="AA18" s="16"/>
      <c r="AB18" s="16"/>
      <c r="AC18" s="16"/>
      <c r="AD18" s="16"/>
      <c r="AE18" s="16"/>
      <c r="AF18" s="16"/>
      <c r="AG18" s="16"/>
      <c r="AH18" s="16"/>
      <c r="AI18" s="16"/>
      <c r="AJ18" s="16"/>
      <c r="AK18" s="16"/>
      <c r="AL18" s="16"/>
      <c r="AM18" s="16"/>
      <c r="AN18" s="16"/>
      <c r="AO18" s="16"/>
      <c r="AP18" s="16"/>
      <c r="AQ18" s="16"/>
      <c r="AR18" s="16"/>
      <c r="AS18" s="16"/>
      <c r="AT18" s="18"/>
    </row>
    <row r="19" spans="2:46" ht="45" customHeight="1">
      <c r="B19" s="15"/>
      <c r="C19" s="747" t="s">
        <v>6</v>
      </c>
      <c r="D19" s="747"/>
      <c r="E19" s="745" t="s">
        <v>387</v>
      </c>
      <c r="F19" s="745"/>
      <c r="G19" s="745"/>
      <c r="H19" s="745"/>
      <c r="I19" s="745"/>
      <c r="J19" s="745"/>
      <c r="K19" s="745"/>
      <c r="L19" s="745"/>
      <c r="M19" s="16"/>
      <c r="N19" s="19"/>
      <c r="O19" s="736" t="str">
        <f>'共通事項入力Sheet'!J9</f>
        <v>厚木市庁舎改修工事</v>
      </c>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20"/>
    </row>
    <row r="20" spans="2:46" ht="18.75" customHeight="1">
      <c r="B20" s="5"/>
      <c r="C20" s="751" t="s">
        <v>388</v>
      </c>
      <c r="D20" s="751"/>
      <c r="E20" s="748" t="s">
        <v>334</v>
      </c>
      <c r="F20" s="748"/>
      <c r="G20" s="748"/>
      <c r="H20" s="748"/>
      <c r="I20" s="748"/>
      <c r="J20" s="748"/>
      <c r="K20" s="748"/>
      <c r="L20" s="748"/>
      <c r="M20" s="7"/>
      <c r="N20" s="6"/>
      <c r="O20" s="6"/>
      <c r="P20" s="2"/>
      <c r="Q20" s="726" t="s">
        <v>389</v>
      </c>
      <c r="R20" s="727"/>
      <c r="S20" s="727"/>
      <c r="T20" s="726" t="s">
        <v>390</v>
      </c>
      <c r="U20" s="727"/>
      <c r="V20" s="728"/>
      <c r="W20" s="737" t="s">
        <v>391</v>
      </c>
      <c r="X20" s="727"/>
      <c r="Y20" s="727"/>
      <c r="Z20" s="737" t="s">
        <v>392</v>
      </c>
      <c r="AA20" s="727"/>
      <c r="AB20" s="738"/>
      <c r="AC20" s="726" t="s">
        <v>389</v>
      </c>
      <c r="AD20" s="727"/>
      <c r="AE20" s="727"/>
      <c r="AF20" s="737" t="s">
        <v>393</v>
      </c>
      <c r="AG20" s="727"/>
      <c r="AH20" s="727"/>
      <c r="AI20" s="737" t="s">
        <v>391</v>
      </c>
      <c r="AJ20" s="727"/>
      <c r="AK20" s="738"/>
      <c r="AL20" s="726" t="s">
        <v>392</v>
      </c>
      <c r="AM20" s="727"/>
      <c r="AN20" s="727"/>
      <c r="AO20" s="737" t="s">
        <v>389</v>
      </c>
      <c r="AP20" s="727"/>
      <c r="AQ20" s="727"/>
      <c r="AR20" s="737" t="s">
        <v>350</v>
      </c>
      <c r="AS20" s="727"/>
      <c r="AT20" s="738"/>
    </row>
    <row r="21" spans="2:46" ht="45" customHeight="1">
      <c r="B21" s="15"/>
      <c r="C21" s="752"/>
      <c r="D21" s="752"/>
      <c r="E21" s="745"/>
      <c r="F21" s="745"/>
      <c r="G21" s="745"/>
      <c r="H21" s="745"/>
      <c r="I21" s="745"/>
      <c r="J21" s="745"/>
      <c r="K21" s="745"/>
      <c r="L21" s="745"/>
      <c r="M21" s="18"/>
      <c r="N21" s="756">
        <f>IF('共通事項入力Sheet'!X10=10,"￥","")</f>
      </c>
      <c r="O21" s="757"/>
      <c r="P21" s="758"/>
      <c r="Q21" s="897"/>
      <c r="R21" s="905"/>
      <c r="S21" s="905"/>
      <c r="T21" s="897"/>
      <c r="U21" s="898"/>
      <c r="V21" s="899"/>
      <c r="W21" s="900"/>
      <c r="X21" s="898"/>
      <c r="Y21" s="898"/>
      <c r="Z21" s="900"/>
      <c r="AA21" s="898"/>
      <c r="AB21" s="902"/>
      <c r="AC21" s="897"/>
      <c r="AD21" s="898"/>
      <c r="AE21" s="898"/>
      <c r="AF21" s="900"/>
      <c r="AG21" s="898"/>
      <c r="AH21" s="898"/>
      <c r="AI21" s="900"/>
      <c r="AJ21" s="898"/>
      <c r="AK21" s="902"/>
      <c r="AL21" s="897"/>
      <c r="AM21" s="898"/>
      <c r="AN21" s="898"/>
      <c r="AO21" s="900"/>
      <c r="AP21" s="898"/>
      <c r="AQ21" s="898"/>
      <c r="AR21" s="900"/>
      <c r="AS21" s="898"/>
      <c r="AT21" s="902"/>
    </row>
    <row r="22" spans="2:46" ht="45" customHeight="1">
      <c r="B22" s="15"/>
      <c r="C22" s="752" t="s">
        <v>394</v>
      </c>
      <c r="D22" s="752"/>
      <c r="E22" s="745" t="s">
        <v>346</v>
      </c>
      <c r="F22" s="745"/>
      <c r="G22" s="745"/>
      <c r="H22" s="745"/>
      <c r="I22" s="745"/>
      <c r="J22" s="745"/>
      <c r="K22" s="745"/>
      <c r="L22" s="745"/>
      <c r="M22" s="18"/>
      <c r="N22" s="920">
        <f>IF('共通事項入力Sheet'!X13=10,"￥","")</f>
      </c>
      <c r="O22" s="921"/>
      <c r="P22" s="921"/>
      <c r="Q22" s="919">
        <f>'共通事項入力Sheet'!J13</f>
        <v>125000000</v>
      </c>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7" t="s">
        <v>341</v>
      </c>
      <c r="AP22" s="917"/>
      <c r="AQ22" s="917"/>
      <c r="AR22" s="917"/>
      <c r="AS22" s="917"/>
      <c r="AT22" s="918"/>
    </row>
    <row r="23" spans="2:46" ht="45" customHeight="1">
      <c r="B23" s="15"/>
      <c r="C23" s="747" t="s">
        <v>395</v>
      </c>
      <c r="D23" s="747"/>
      <c r="E23" s="745" t="s">
        <v>335</v>
      </c>
      <c r="F23" s="745"/>
      <c r="G23" s="745"/>
      <c r="H23" s="745"/>
      <c r="I23" s="745"/>
      <c r="J23" s="745"/>
      <c r="K23" s="745"/>
      <c r="L23" s="745"/>
      <c r="M23" s="18"/>
      <c r="N23" s="25"/>
      <c r="O23" s="729" t="s">
        <v>583</v>
      </c>
      <c r="P23" s="729"/>
      <c r="Q23" s="734" t="str">
        <f>'共通事項入力Sheet'!L17</f>
        <v>2</v>
      </c>
      <c r="R23" s="735"/>
      <c r="S23" s="729" t="s">
        <v>396</v>
      </c>
      <c r="T23" s="729"/>
      <c r="U23" s="734" t="str">
        <f>'共通事項入力Sheet'!N17</f>
        <v>7</v>
      </c>
      <c r="V23" s="735"/>
      <c r="W23" s="729" t="s">
        <v>386</v>
      </c>
      <c r="X23" s="729"/>
      <c r="Y23" s="734" t="str">
        <f>'共通事項入力Sheet'!P17</f>
        <v>1</v>
      </c>
      <c r="Z23" s="735"/>
      <c r="AA23" s="729" t="s">
        <v>382</v>
      </c>
      <c r="AB23" s="729"/>
      <c r="AC23" s="27"/>
      <c r="AD23" s="27"/>
      <c r="AE23" s="27"/>
      <c r="AF23" s="27"/>
      <c r="AG23" s="27"/>
      <c r="AH23" s="27"/>
      <c r="AI23" s="27"/>
      <c r="AJ23" s="27"/>
      <c r="AK23" s="27"/>
      <c r="AL23" s="27"/>
      <c r="AM23" s="27"/>
      <c r="AN23" s="27"/>
      <c r="AO23" s="27"/>
      <c r="AP23" s="27"/>
      <c r="AQ23" s="27"/>
      <c r="AR23" s="27"/>
      <c r="AS23" s="27"/>
      <c r="AT23" s="28"/>
    </row>
    <row r="24" spans="2:46" ht="45" customHeight="1">
      <c r="B24" s="19"/>
      <c r="C24" s="747" t="s">
        <v>397</v>
      </c>
      <c r="D24" s="747"/>
      <c r="E24" s="915" t="s">
        <v>604</v>
      </c>
      <c r="F24" s="750"/>
      <c r="G24" s="750"/>
      <c r="H24" s="750"/>
      <c r="I24" s="750"/>
      <c r="J24" s="750"/>
      <c r="K24" s="750"/>
      <c r="L24" s="750"/>
      <c r="M24" s="21"/>
      <c r="N24" s="29"/>
      <c r="O24" s="729" t="s">
        <v>584</v>
      </c>
      <c r="P24" s="729"/>
      <c r="Q24" s="734">
        <f>'共通事項入力Sheet'!L30</f>
        <v>3</v>
      </c>
      <c r="R24" s="735"/>
      <c r="S24" s="729" t="s">
        <v>380</v>
      </c>
      <c r="T24" s="729"/>
      <c r="U24" s="734">
        <f>'共通事項入力Sheet'!N30</f>
        <v>5</v>
      </c>
      <c r="V24" s="735"/>
      <c r="W24" s="729" t="s">
        <v>386</v>
      </c>
      <c r="X24" s="729"/>
      <c r="Y24" s="734">
        <f>'共通事項入力Sheet'!P30</f>
        <v>30</v>
      </c>
      <c r="Z24" s="735"/>
      <c r="AA24" s="729" t="s">
        <v>382</v>
      </c>
      <c r="AB24" s="729"/>
      <c r="AC24" s="729"/>
      <c r="AD24" s="729"/>
      <c r="AE24" s="729"/>
      <c r="AF24" s="729"/>
      <c r="AG24" s="903"/>
      <c r="AH24" s="904"/>
      <c r="AI24" s="729"/>
      <c r="AJ24" s="729"/>
      <c r="AK24" s="903"/>
      <c r="AL24" s="904"/>
      <c r="AM24" s="729"/>
      <c r="AN24" s="729"/>
      <c r="AO24" s="903"/>
      <c r="AP24" s="904"/>
      <c r="AQ24" s="729"/>
      <c r="AR24" s="729"/>
      <c r="AS24" s="749"/>
      <c r="AT24" s="760"/>
    </row>
    <row r="25" spans="2:46" ht="45" customHeight="1">
      <c r="B25" s="19"/>
      <c r="C25" s="747" t="s">
        <v>398</v>
      </c>
      <c r="D25" s="747"/>
      <c r="E25" s="750" t="s">
        <v>338</v>
      </c>
      <c r="F25" s="750"/>
      <c r="G25" s="750"/>
      <c r="H25" s="750"/>
      <c r="I25" s="750"/>
      <c r="J25" s="750"/>
      <c r="K25" s="750"/>
      <c r="L25" s="750"/>
      <c r="M25" s="20"/>
      <c r="N25" s="15"/>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L25" s="916"/>
      <c r="AM25" s="916"/>
      <c r="AN25" s="916"/>
      <c r="AO25" s="916"/>
      <c r="AP25" s="916"/>
      <c r="AQ25" s="21"/>
      <c r="AR25" s="21"/>
      <c r="AS25" s="21"/>
      <c r="AT25" s="20"/>
    </row>
    <row r="26" spans="2:46" ht="45" customHeight="1">
      <c r="B26" s="19"/>
      <c r="C26" s="747" t="s">
        <v>399</v>
      </c>
      <c r="D26" s="747"/>
      <c r="E26" s="750" t="s">
        <v>337</v>
      </c>
      <c r="F26" s="750"/>
      <c r="G26" s="750"/>
      <c r="H26" s="750"/>
      <c r="I26" s="750"/>
      <c r="J26" s="750"/>
      <c r="K26" s="750"/>
      <c r="L26" s="750"/>
      <c r="M26" s="20"/>
      <c r="N26" s="15"/>
      <c r="O26" s="729" t="s">
        <v>585</v>
      </c>
      <c r="P26" s="729"/>
      <c r="Q26" s="952"/>
      <c r="R26" s="901"/>
      <c r="S26" s="729" t="s">
        <v>380</v>
      </c>
      <c r="T26" s="729"/>
      <c r="U26" s="952"/>
      <c r="V26" s="901"/>
      <c r="W26" s="729" t="s">
        <v>386</v>
      </c>
      <c r="X26" s="729"/>
      <c r="Y26" s="952"/>
      <c r="Z26" s="901"/>
      <c r="AA26" s="729" t="s">
        <v>382</v>
      </c>
      <c r="AB26" s="729"/>
      <c r="AC26" s="683" t="s">
        <v>400</v>
      </c>
      <c r="AD26" s="683"/>
      <c r="AE26" s="729" t="s">
        <v>584</v>
      </c>
      <c r="AF26" s="729"/>
      <c r="AG26" s="952"/>
      <c r="AH26" s="901"/>
      <c r="AI26" s="729" t="s">
        <v>380</v>
      </c>
      <c r="AJ26" s="729"/>
      <c r="AK26" s="952"/>
      <c r="AL26" s="901"/>
      <c r="AM26" s="729" t="s">
        <v>386</v>
      </c>
      <c r="AN26" s="729"/>
      <c r="AO26" s="952"/>
      <c r="AP26" s="901"/>
      <c r="AQ26" s="729" t="s">
        <v>382</v>
      </c>
      <c r="AR26" s="729"/>
      <c r="AS26" s="211" t="s">
        <v>408</v>
      </c>
      <c r="AT26" s="20"/>
    </row>
    <row r="27" spans="2:46" ht="15" customHeight="1">
      <c r="B27" s="5"/>
      <c r="C27" s="351"/>
      <c r="D27" s="351"/>
      <c r="E27" s="911" t="s">
        <v>403</v>
      </c>
      <c r="F27" s="911"/>
      <c r="G27" s="911"/>
      <c r="H27" s="911"/>
      <c r="I27" s="911"/>
      <c r="J27" s="911"/>
      <c r="K27" s="911"/>
      <c r="L27" s="911"/>
      <c r="M27" s="7"/>
      <c r="N27" s="8"/>
      <c r="O27" s="968" t="s">
        <v>404</v>
      </c>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c r="AN27" s="968"/>
      <c r="AO27" s="968"/>
      <c r="AP27" s="968"/>
      <c r="AQ27" s="968"/>
      <c r="AR27" s="968"/>
      <c r="AS27" s="968"/>
      <c r="AT27" s="7"/>
    </row>
    <row r="28" spans="2:46" ht="15" customHeight="1">
      <c r="B28" s="8"/>
      <c r="C28" s="910" t="s">
        <v>401</v>
      </c>
      <c r="D28" s="910"/>
      <c r="E28" s="966"/>
      <c r="F28" s="966"/>
      <c r="G28" s="966"/>
      <c r="H28" s="966"/>
      <c r="I28" s="966"/>
      <c r="J28" s="966"/>
      <c r="K28" s="966"/>
      <c r="L28" s="966"/>
      <c r="M28" s="9"/>
      <c r="N28" s="8"/>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c r="AN28" s="969"/>
      <c r="AO28" s="969"/>
      <c r="AP28" s="969"/>
      <c r="AQ28" s="969"/>
      <c r="AR28" s="969"/>
      <c r="AS28" s="969"/>
      <c r="AT28" s="9"/>
    </row>
    <row r="29" spans="2:46" ht="15" customHeight="1">
      <c r="B29" s="15"/>
      <c r="C29" s="352"/>
      <c r="D29" s="352"/>
      <c r="E29" s="967"/>
      <c r="F29" s="967"/>
      <c r="G29" s="967"/>
      <c r="H29" s="967"/>
      <c r="I29" s="967"/>
      <c r="J29" s="967"/>
      <c r="K29" s="967"/>
      <c r="L29" s="967"/>
      <c r="M29" s="18"/>
      <c r="N29" s="15"/>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M29" s="970"/>
      <c r="AN29" s="970"/>
      <c r="AO29" s="970"/>
      <c r="AP29" s="970"/>
      <c r="AQ29" s="970"/>
      <c r="AR29" s="970"/>
      <c r="AS29" s="970"/>
      <c r="AT29" s="18"/>
    </row>
    <row r="30" spans="1:47" ht="19.5" customHeight="1" thickBot="1">
      <c r="A30" s="355"/>
      <c r="B30" s="602"/>
      <c r="C30" s="887" t="s">
        <v>663</v>
      </c>
      <c r="D30" s="887"/>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87"/>
      <c r="AN30" s="887"/>
      <c r="AO30" s="887"/>
      <c r="AP30" s="887"/>
      <c r="AQ30" s="887"/>
      <c r="AR30" s="887"/>
      <c r="AS30" s="887"/>
      <c r="AT30" s="602"/>
      <c r="AU30" s="349"/>
    </row>
    <row r="31" spans="2:46" ht="27" customHeight="1" thickBot="1">
      <c r="B31" s="935"/>
      <c r="C31" s="936"/>
      <c r="D31" s="936"/>
      <c r="E31" s="936"/>
      <c r="F31" s="936"/>
      <c r="G31" s="936"/>
      <c r="H31" s="936"/>
      <c r="I31" s="936"/>
      <c r="J31" s="936"/>
      <c r="K31" s="936"/>
      <c r="L31" s="936"/>
      <c r="M31" s="937"/>
      <c r="N31" s="880" t="s">
        <v>664</v>
      </c>
      <c r="O31" s="881"/>
      <c r="P31" s="881"/>
      <c r="Q31" s="881"/>
      <c r="R31" s="881"/>
      <c r="S31" s="881"/>
      <c r="T31" s="881"/>
      <c r="U31" s="881"/>
      <c r="V31" s="881"/>
      <c r="W31" s="881"/>
      <c r="X31" s="882"/>
      <c r="Y31" s="938" t="s">
        <v>665</v>
      </c>
      <c r="Z31" s="881"/>
      <c r="AA31" s="881"/>
      <c r="AB31" s="881"/>
      <c r="AC31" s="881"/>
      <c r="AD31" s="881"/>
      <c r="AE31" s="881"/>
      <c r="AF31" s="881"/>
      <c r="AG31" s="881"/>
      <c r="AH31" s="881"/>
      <c r="AI31" s="933"/>
      <c r="AJ31" s="880" t="s">
        <v>666</v>
      </c>
      <c r="AK31" s="881"/>
      <c r="AL31" s="881"/>
      <c r="AM31" s="881"/>
      <c r="AN31" s="881"/>
      <c r="AO31" s="881"/>
      <c r="AP31" s="881"/>
      <c r="AQ31" s="881"/>
      <c r="AR31" s="881"/>
      <c r="AS31" s="881"/>
      <c r="AT31" s="882"/>
    </row>
    <row r="32" spans="2:46" ht="27" customHeight="1" thickBot="1">
      <c r="B32" s="880" t="s">
        <v>667</v>
      </c>
      <c r="C32" s="881"/>
      <c r="D32" s="881"/>
      <c r="E32" s="881"/>
      <c r="F32" s="881"/>
      <c r="G32" s="881"/>
      <c r="H32" s="881"/>
      <c r="I32" s="881"/>
      <c r="J32" s="881"/>
      <c r="K32" s="881"/>
      <c r="L32" s="881"/>
      <c r="M32" s="933"/>
      <c r="N32" s="608"/>
      <c r="O32" s="896" t="str">
        <f>'共通事項入力Sheet'!J44</f>
        <v>厚木部</v>
      </c>
      <c r="P32" s="896"/>
      <c r="Q32" s="896"/>
      <c r="R32" s="896"/>
      <c r="S32" s="896"/>
      <c r="T32" s="896"/>
      <c r="U32" s="896"/>
      <c r="V32" s="896"/>
      <c r="W32" s="896"/>
      <c r="X32" s="609"/>
      <c r="Y32" s="613"/>
      <c r="Z32" s="896" t="str">
        <f>'共通事項入力Sheet'!J45</f>
        <v>厚 木 四 郎</v>
      </c>
      <c r="AA32" s="896"/>
      <c r="AB32" s="896"/>
      <c r="AC32" s="896"/>
      <c r="AD32" s="896"/>
      <c r="AE32" s="896"/>
      <c r="AF32" s="896"/>
      <c r="AG32" s="896"/>
      <c r="AH32" s="896"/>
      <c r="AI32" s="613"/>
      <c r="AJ32" s="608"/>
      <c r="AK32" s="896" t="str">
        <f>'共通事項入力Sheet'!J46</f>
        <v>046-223-1511</v>
      </c>
      <c r="AL32" s="896"/>
      <c r="AM32" s="896"/>
      <c r="AN32" s="896"/>
      <c r="AO32" s="896"/>
      <c r="AP32" s="896"/>
      <c r="AQ32" s="896"/>
      <c r="AR32" s="896"/>
      <c r="AS32" s="896"/>
      <c r="AT32" s="609"/>
    </row>
    <row r="33" spans="2:46" ht="27" customHeight="1" thickBot="1">
      <c r="B33" s="883" t="s">
        <v>668</v>
      </c>
      <c r="C33" s="884"/>
      <c r="D33" s="884"/>
      <c r="E33" s="884"/>
      <c r="F33" s="884"/>
      <c r="G33" s="884"/>
      <c r="H33" s="884"/>
      <c r="I33" s="884"/>
      <c r="J33" s="884"/>
      <c r="K33" s="884"/>
      <c r="L33" s="884"/>
      <c r="M33" s="939"/>
      <c r="N33" s="615"/>
      <c r="O33" s="886" t="str">
        <f>'共通事項入力Sheet'!J47</f>
        <v>厚木部</v>
      </c>
      <c r="P33" s="886"/>
      <c r="Q33" s="886"/>
      <c r="R33" s="886"/>
      <c r="S33" s="886"/>
      <c r="T33" s="886"/>
      <c r="U33" s="886"/>
      <c r="V33" s="886"/>
      <c r="W33" s="886"/>
      <c r="X33" s="612"/>
      <c r="Y33" s="614"/>
      <c r="Z33" s="886" t="str">
        <f>'共通事項入力Sheet'!J48</f>
        <v>厚 木 五 郎</v>
      </c>
      <c r="AA33" s="886"/>
      <c r="AB33" s="886"/>
      <c r="AC33" s="886"/>
      <c r="AD33" s="886"/>
      <c r="AE33" s="886"/>
      <c r="AF33" s="886"/>
      <c r="AG33" s="886"/>
      <c r="AH33" s="886"/>
      <c r="AI33" s="614"/>
      <c r="AJ33" s="615"/>
      <c r="AK33" s="886" t="str">
        <f>'共通事項入力Sheet'!J49</f>
        <v>046-223-1511</v>
      </c>
      <c r="AL33" s="886"/>
      <c r="AM33" s="886"/>
      <c r="AN33" s="886"/>
      <c r="AO33" s="886"/>
      <c r="AP33" s="886"/>
      <c r="AQ33" s="886"/>
      <c r="AR33" s="886"/>
      <c r="AS33" s="886"/>
      <c r="AT33" s="612"/>
    </row>
    <row r="34" spans="1:47" ht="15" customHeight="1">
      <c r="A34" s="355"/>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row>
  </sheetData>
  <sheetProtection/>
  <mergeCells count="114">
    <mergeCell ref="B33:M33"/>
    <mergeCell ref="O33:W33"/>
    <mergeCell ref="Z33:AH33"/>
    <mergeCell ref="AK33:AS33"/>
    <mergeCell ref="C30:AS30"/>
    <mergeCell ref="B31:M31"/>
    <mergeCell ref="N31:X31"/>
    <mergeCell ref="Y31:AI31"/>
    <mergeCell ref="AJ31:AT31"/>
    <mergeCell ref="B32:M32"/>
    <mergeCell ref="O32:W32"/>
    <mergeCell ref="Z32:AH32"/>
    <mergeCell ref="AK32:AS32"/>
    <mergeCell ref="Y23:Z23"/>
    <mergeCell ref="AA23:AB23"/>
    <mergeCell ref="W21:Y21"/>
    <mergeCell ref="Z21:AB21"/>
    <mergeCell ref="AC21:AE21"/>
    <mergeCell ref="AF21:AH21"/>
    <mergeCell ref="AS24:AT24"/>
    <mergeCell ref="AI21:AK21"/>
    <mergeCell ref="AL21:AN21"/>
    <mergeCell ref="AL20:AN20"/>
    <mergeCell ref="E20:L21"/>
    <mergeCell ref="Q20:S20"/>
    <mergeCell ref="T20:V20"/>
    <mergeCell ref="N21:P21"/>
    <mergeCell ref="Q21:S21"/>
    <mergeCell ref="C26:D26"/>
    <mergeCell ref="AK26:AL26"/>
    <mergeCell ref="Y26:Z26"/>
    <mergeCell ref="AK24:AL24"/>
    <mergeCell ref="AQ26:AR26"/>
    <mergeCell ref="AC26:AD26"/>
    <mergeCell ref="E26:L26"/>
    <mergeCell ref="O26:P26"/>
    <mergeCell ref="U26:V26"/>
    <mergeCell ref="Y24:Z24"/>
    <mergeCell ref="AA24:AB24"/>
    <mergeCell ref="U24:V24"/>
    <mergeCell ref="W24:X24"/>
    <mergeCell ref="AM26:AN26"/>
    <mergeCell ref="AO26:AP26"/>
    <mergeCell ref="AA26:AB26"/>
    <mergeCell ref="AI26:AJ26"/>
    <mergeCell ref="W26:X26"/>
    <mergeCell ref="O24:P24"/>
    <mergeCell ref="Q24:R24"/>
    <mergeCell ref="Q26:R26"/>
    <mergeCell ref="S26:T26"/>
    <mergeCell ref="Q23:R23"/>
    <mergeCell ref="W23:X23"/>
    <mergeCell ref="S24:T24"/>
    <mergeCell ref="O23:P23"/>
    <mergeCell ref="U23:V23"/>
    <mergeCell ref="C25:D25"/>
    <mergeCell ref="E25:L25"/>
    <mergeCell ref="C24:D24"/>
    <mergeCell ref="E24:L24"/>
    <mergeCell ref="C23:D23"/>
    <mergeCell ref="E23:L23"/>
    <mergeCell ref="AQ24:AR24"/>
    <mergeCell ref="AC24:AD24"/>
    <mergeCell ref="AE24:AF24"/>
    <mergeCell ref="AG24:AH24"/>
    <mergeCell ref="AI24:AJ24"/>
    <mergeCell ref="AM24:AN24"/>
    <mergeCell ref="AO24:AP24"/>
    <mergeCell ref="C19:D19"/>
    <mergeCell ref="E19:L19"/>
    <mergeCell ref="O19:AS19"/>
    <mergeCell ref="AA15:AP15"/>
    <mergeCell ref="E22:L22"/>
    <mergeCell ref="N22:P22"/>
    <mergeCell ref="Z20:AB20"/>
    <mergeCell ref="AC20:AE20"/>
    <mergeCell ref="AF20:AH20"/>
    <mergeCell ref="C20:D21"/>
    <mergeCell ref="AR22:AT22"/>
    <mergeCell ref="AA16:AP16"/>
    <mergeCell ref="AI20:AK20"/>
    <mergeCell ref="AO21:AQ21"/>
    <mergeCell ref="AR21:AT21"/>
    <mergeCell ref="Q22:AN22"/>
    <mergeCell ref="W20:Y20"/>
    <mergeCell ref="T21:V21"/>
    <mergeCell ref="AO20:AQ20"/>
    <mergeCell ref="AR20:AT20"/>
    <mergeCell ref="AA13:AR13"/>
    <mergeCell ref="AG8:AI8"/>
    <mergeCell ref="U14:Z14"/>
    <mergeCell ref="AJ8:AK8"/>
    <mergeCell ref="AM8:AN8"/>
    <mergeCell ref="AP8:AQ8"/>
    <mergeCell ref="AC8:AD8"/>
    <mergeCell ref="Z8:AA8"/>
    <mergeCell ref="U13:Z13"/>
    <mergeCell ref="AA14:AR14"/>
    <mergeCell ref="AB2:AI2"/>
    <mergeCell ref="AB3:AI3"/>
    <mergeCell ref="AJ2:AT2"/>
    <mergeCell ref="AJ3:AT3"/>
    <mergeCell ref="H6:AM6"/>
    <mergeCell ref="X8:Y8"/>
    <mergeCell ref="U15:Z15"/>
    <mergeCell ref="E27:L29"/>
    <mergeCell ref="O27:AS29"/>
    <mergeCell ref="C28:D28"/>
    <mergeCell ref="AO22:AQ22"/>
    <mergeCell ref="O25:AP25"/>
    <mergeCell ref="AE26:AF26"/>
    <mergeCell ref="AG26:AH26"/>
    <mergeCell ref="S23:T23"/>
    <mergeCell ref="C22:D22"/>
  </mergeCells>
  <dataValidations count="1">
    <dataValidation allowBlank="1" showInputMessage="1" showErrorMessage="1" sqref="P26:AP26 P23:P24 E23:E27 F23:L26 N19:N29 R23:AN24 F19:M19 M20:M29 AB4:AR13 AT4:AT30 AB15:AP19 AA6:AA19 AS4:AS14 O23:O27 D4:T4 O19:P20 D5:D19 C4:C20 E18:E20 Q19:Z19 Q20:Q24 AO20:AP24 R20:AN21 C34:AT65536 AQ16:AS26 E5:T17 U4:AA5 U17:Z17 U6:Z12 U13:U16 C23:D29 N31:N33 AJ31:AJ33 Y31:Y33 A1:B65536"/>
  </dataValidations>
  <printOptions horizontalCentered="1" verticalCentered="1"/>
  <pageMargins left="0.7874015748031497" right="0.5905511811023623" top="0.9055118110236221" bottom="0.8267716535433072" header="0.1968503937007874"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2019-06-03T07:15:58Z</dcterms:created>
  <dcterms:modified xsi:type="dcterms:W3CDTF">2022-11-10T10:59:15Z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