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za001\0600行政経営課\R03年度\003_統計調査係\03_月報あつぎ・人口関係\04_住基・月報原稿（HP等）\月報あつぎ（R2.10～R3.11確報版）\"/>
    </mc:Choice>
  </mc:AlternateContent>
  <bookViews>
    <workbookView xWindow="0" yWindow="0" windowWidth="19200" windowHeight="11610"/>
  </bookViews>
  <sheets>
    <sheet name="厚木の指標" sheetId="1" r:id="rId1"/>
    <sheet name="月の人口" sheetId="2" r:id="rId2"/>
  </sheets>
  <definedNames>
    <definedName name="date">OFFSET(#REF!,0,0,COUNTA(#REF!),1)</definedName>
    <definedName name="_xlnm.Print_Area" localSheetId="1">月の人口!$A$1:$M$50</definedName>
    <definedName name="_xlnm.Print_Area" localSheetId="0">厚木の指標!$A$1:$AD$66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R51" i="1"/>
  <c r="O51" i="1"/>
  <c r="R49" i="1"/>
  <c r="R47" i="1"/>
  <c r="R43" i="1"/>
  <c r="O41" i="1"/>
  <c r="L47" i="1"/>
  <c r="L49" i="1"/>
  <c r="H19" i="2"/>
  <c r="G19" i="2"/>
  <c r="H32" i="2"/>
  <c r="G32" i="2"/>
  <c r="R41" i="1" l="1"/>
  <c r="L41" i="1"/>
  <c r="O47" i="1"/>
  <c r="O49" i="1" s="1"/>
</calcChain>
</file>

<file path=xl/sharedStrings.xml><?xml version="1.0" encoding="utf-8"?>
<sst xmlns="http://schemas.openxmlformats.org/spreadsheetml/2006/main" count="87" uniqueCount="70">
  <si>
    <t xml:space="preserve"> 統計月報</t>
    <rPh sb="1" eb="3">
      <t>トウケイ</t>
    </rPh>
    <rPh sb="3" eb="5">
      <t>ゲッポウ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</si>
  <si>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</si>
  <si>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</si>
  <si>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月（1日現在）</t>
    <rPh sb="0" eb="1">
      <t>ガツ</t>
    </rPh>
    <rPh sb="3" eb="4">
      <t>ニチ</t>
    </rPh>
    <rPh sb="4" eb="6">
      <t>ゲンザイ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</si>
  <si>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</si>
  <si>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世帯</t>
    <rPh sb="0" eb="2">
      <t>セタイ</t>
    </rPh>
    <phoneticPr fontId="4"/>
  </si>
  <si>
    <t>（対前月比</t>
    <rPh sb="1" eb="2">
      <t>タイ</t>
    </rPh>
    <rPh sb="2" eb="5">
      <t>ゼンゲツヒ</t>
    </rPh>
    <phoneticPr fontId="4"/>
  </si>
  <si>
    <t>世帯）</t>
    <rPh sb="0" eb="2">
      <t>セタイ</t>
    </rPh>
    <phoneticPr fontId="4"/>
  </si>
  <si>
    <t>人 口</t>
    <rPh sb="0" eb="1">
      <t>ヒト</t>
    </rPh>
    <rPh sb="2" eb="3">
      <t>コウ</t>
    </rPh>
    <phoneticPr fontId="4"/>
  </si>
  <si>
    <t>人</t>
    <rPh sb="0" eb="1">
      <t>ニン</t>
    </rPh>
    <phoneticPr fontId="4"/>
  </si>
  <si>
    <t xml:space="preserve"> 人 ）</t>
    <rPh sb="1" eb="2">
      <t>ニン</t>
    </rPh>
    <phoneticPr fontId="4"/>
  </si>
  <si>
    <t>男</t>
    <rPh sb="0" eb="1">
      <t>オ</t>
    </rPh>
    <phoneticPr fontId="4"/>
  </si>
  <si>
    <t>女</t>
    <rPh sb="0" eb="1">
      <t>オンナ</t>
    </rPh>
    <phoneticPr fontId="4"/>
  </si>
  <si>
    <t>　統計月報は、厚木市のホームページでもご覧いただけます。</t>
    <phoneticPr fontId="4"/>
  </si>
  <si>
    <r>
      <t xml:space="preserve">月中の人口増減内訳　　　　　　　 </t>
    </r>
    <r>
      <rPr>
        <sz val="8"/>
        <rFont val="ＭＳ 明朝"/>
        <family val="1"/>
        <charset val="128"/>
      </rPr>
      <t>（人）</t>
    </r>
    <rPh sb="18" eb="19">
      <t>ニン</t>
    </rPh>
    <phoneticPr fontId="4"/>
  </si>
  <si>
    <t>区　　分</t>
    <rPh sb="0" eb="4">
      <t>クブン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</si>
  <si>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</si>
  <si>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</si>
  <si>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計</t>
    <rPh sb="0" eb="1">
      <t>ケイ</t>
    </rPh>
    <phoneticPr fontId="17"/>
  </si>
  <si>
    <t>自然増減</t>
    <rPh sb="0" eb="2">
      <t>シゼン</t>
    </rPh>
    <rPh sb="2" eb="4">
      <t>ゾウゲン</t>
    </rPh>
    <phoneticPr fontId="17"/>
  </si>
  <si>
    <t>出　生(１)</t>
    <rPh sb="0" eb="1">
      <t>デ</t>
    </rPh>
    <rPh sb="2" eb="3">
      <t>セイ</t>
    </rPh>
    <phoneticPr fontId="17"/>
  </si>
  <si>
    <t>死　亡(２)</t>
    <rPh sb="0" eb="1">
      <t>シ</t>
    </rPh>
    <rPh sb="2" eb="3">
      <t>ボウ</t>
    </rPh>
    <phoneticPr fontId="17"/>
  </si>
  <si>
    <t>(１)－(２)＝(Ａ）</t>
    <phoneticPr fontId="17"/>
  </si>
  <si>
    <t>社会増減</t>
    <rPh sb="0" eb="2">
      <t>シャカイ</t>
    </rPh>
    <rPh sb="2" eb="4">
      <t>ゾウゲン</t>
    </rPh>
    <phoneticPr fontId="17"/>
  </si>
  <si>
    <t>増加</t>
    <rPh sb="0" eb="2">
      <t>ゾウカ</t>
    </rPh>
    <phoneticPr fontId="17"/>
  </si>
  <si>
    <t>転　入</t>
    <rPh sb="0" eb="1">
      <t>テン</t>
    </rPh>
    <rPh sb="2" eb="3">
      <t>イリ</t>
    </rPh>
    <phoneticPr fontId="17"/>
  </si>
  <si>
    <t>その他</t>
    <rPh sb="0" eb="3">
      <t>ソノタ</t>
    </rPh>
    <phoneticPr fontId="17"/>
  </si>
  <si>
    <t>計(３)</t>
    <rPh sb="0" eb="1">
      <t>ケイ</t>
    </rPh>
    <phoneticPr fontId="17"/>
  </si>
  <si>
    <t>減少</t>
    <rPh sb="0" eb="2">
      <t>ゲンショウ</t>
    </rPh>
    <phoneticPr fontId="17"/>
  </si>
  <si>
    <t>転　出</t>
    <rPh sb="0" eb="1">
      <t>テン</t>
    </rPh>
    <rPh sb="2" eb="3">
      <t>デ</t>
    </rPh>
    <phoneticPr fontId="17"/>
  </si>
  <si>
    <t>計(４)</t>
    <rPh sb="0" eb="1">
      <t>ケイ</t>
    </rPh>
    <phoneticPr fontId="17"/>
  </si>
  <si>
    <t>(３)－(４)＝(Ｂ）</t>
    <phoneticPr fontId="17"/>
  </si>
  <si>
    <t>（Ａ）＋（Ｂ）</t>
    <phoneticPr fontId="17"/>
  </si>
  <si>
    <t>（その他とは、職権処理等です。）</t>
    <rPh sb="3" eb="4">
      <t>タ</t>
    </rPh>
    <rPh sb="7" eb="9">
      <t>ショッケン</t>
    </rPh>
    <rPh sb="9" eb="11">
      <t>ショリ</t>
    </rPh>
    <rPh sb="11" eb="12">
      <t>トウ</t>
    </rPh>
    <phoneticPr fontId="17"/>
  </si>
  <si>
    <t>　発行　厚木市政策部行政経営課統計調査係</t>
    <rPh sb="7" eb="9">
      <t>セイサク</t>
    </rPh>
    <rPh sb="9" eb="10">
      <t>ブ</t>
    </rPh>
    <rPh sb="12" eb="14">
      <t>ケイエイ</t>
    </rPh>
    <rPh sb="17" eb="19">
      <t>チョウサ</t>
    </rPh>
    <phoneticPr fontId="23"/>
  </si>
  <si>
    <t>　　　　〒243-8511 神奈川県厚木市中町3-17-17</t>
    <rPh sb="14" eb="18">
      <t>カナガワケン</t>
    </rPh>
    <phoneticPr fontId="23"/>
  </si>
  <si>
    <t>　　　　電話　046-225-2180・2183（直通）</t>
    <rPh sb="25" eb="27">
      <t>チョクツウ</t>
    </rPh>
    <phoneticPr fontId="23"/>
  </si>
  <si>
    <t>人口の推移</t>
    <rPh sb="0" eb="2">
      <t>ジンコウ</t>
    </rPh>
    <rPh sb="3" eb="5">
      <t>スイイ</t>
    </rPh>
    <phoneticPr fontId="17"/>
  </si>
  <si>
    <t>年・月・日</t>
    <rPh sb="0" eb="1">
      <t>ネン</t>
    </rPh>
    <rPh sb="2" eb="3">
      <t>ツキ</t>
    </rPh>
    <rPh sb="4" eb="5">
      <t>ヒ</t>
    </rPh>
    <phoneticPr fontId="17"/>
  </si>
  <si>
    <t>世帯数</t>
    <rPh sb="0" eb="3">
      <t>セタイスウ</t>
    </rPh>
    <phoneticPr fontId="17"/>
  </si>
  <si>
    <t>人　　口</t>
    <rPh sb="0" eb="1">
      <t>ヒト</t>
    </rPh>
    <rPh sb="3" eb="4">
      <t>クチ</t>
    </rPh>
    <phoneticPr fontId="17"/>
  </si>
  <si>
    <t>対前回(月)比</t>
    <rPh sb="0" eb="1">
      <t>タイ</t>
    </rPh>
    <rPh sb="1" eb="2">
      <t>マエ</t>
    </rPh>
    <rPh sb="2" eb="3">
      <t>カイ</t>
    </rPh>
    <rPh sb="4" eb="5">
      <t>ツキ</t>
    </rPh>
    <rPh sb="6" eb="7">
      <t>ヒ</t>
    </rPh>
    <phoneticPr fontId="17"/>
  </si>
  <si>
    <t>総数</t>
    <rPh sb="0" eb="2">
      <t>ソウスウ</t>
    </rPh>
    <phoneticPr fontId="17"/>
  </si>
  <si>
    <t>人口</t>
    <rPh sb="0" eb="2">
      <t>ジンコウ</t>
    </rPh>
    <phoneticPr fontId="17"/>
  </si>
  <si>
    <t xml:space="preserve">
昭和30年10月1日</t>
    <rPh sb="1" eb="3">
      <t>ショウワ</t>
    </rPh>
    <rPh sb="5" eb="6">
      <t>ネン</t>
    </rPh>
    <rPh sb="8" eb="9">
      <t>ガツ</t>
    </rPh>
    <rPh sb="10" eb="11">
      <t>ニチ</t>
    </rPh>
    <phoneticPr fontId="4"/>
  </si>
  <si>
    <t>（世帯）</t>
    <rPh sb="1" eb="3">
      <t>セタイ</t>
    </rPh>
    <phoneticPr fontId="4"/>
  </si>
  <si>
    <t>（人）</t>
    <rPh sb="1" eb="2">
      <t>ニン</t>
    </rPh>
    <phoneticPr fontId="4"/>
  </si>
  <si>
    <t>-</t>
    <phoneticPr fontId="4"/>
  </si>
  <si>
    <t>-</t>
    <phoneticPr fontId="4"/>
  </si>
  <si>
    <t>令和2年7月1日</t>
  </si>
  <si>
    <t>令和2年9月1日</t>
  </si>
  <si>
    <t>令和2年10月1日</t>
  </si>
  <si>
    <t>世帯数及び人口総数月別推移</t>
    <rPh sb="0" eb="2">
      <t>セタイ</t>
    </rPh>
    <rPh sb="2" eb="3">
      <t>スウ</t>
    </rPh>
    <rPh sb="3" eb="4">
      <t>オヨ</t>
    </rPh>
    <rPh sb="5" eb="7">
      <t>ジンコウ</t>
    </rPh>
    <rPh sb="7" eb="9">
      <t>ソウスウ</t>
    </rPh>
    <rPh sb="9" eb="11">
      <t>ツキベツ</t>
    </rPh>
    <rPh sb="11" eb="13">
      <t>スイイ</t>
    </rPh>
    <phoneticPr fontId="4"/>
  </si>
  <si>
    <t>※　国勢調査</t>
    <rPh sb="2" eb="4">
      <t>コクセイ</t>
    </rPh>
    <rPh sb="4" eb="6">
      <t>チョウサ</t>
    </rPh>
    <phoneticPr fontId="4"/>
  </si>
  <si>
    <t>※　国勢調査数値について</t>
    <rPh sb="2" eb="4">
      <t>コクセイ</t>
    </rPh>
    <rPh sb="4" eb="6">
      <t>チョウサ</t>
    </rPh>
    <rPh sb="6" eb="8">
      <t>スウチ</t>
    </rPh>
    <phoneticPr fontId="4"/>
  </si>
  <si>
    <t>-</t>
    <phoneticPr fontId="4"/>
  </si>
  <si>
    <t>-</t>
    <phoneticPr fontId="4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</si>
  <si>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4"/>
  </si>
  <si>
    <t>令和元年11月1日</t>
  </si>
  <si>
    <t>令和元年12月1日</t>
  </si>
  <si>
    <t>令和2年1月1日</t>
  </si>
  <si>
    <t>令和2年2月1日</t>
  </si>
  <si>
    <t>令和2年3月1日</t>
  </si>
  <si>
    <t>令和2年4月1日</t>
  </si>
  <si>
    <t>令和2年5月1日</t>
  </si>
  <si>
    <t>「地区別世帯数及び人口」、「町丁字別人口と世帯数」、「地区別人口直近５年 同月推移」は、
人口等基本集計（確報値）の町丁字別が公表されるまで公表を休止します（公表時期未定）。</t>
    <rPh sb="1" eb="3">
      <t>チク</t>
    </rPh>
    <rPh sb="3" eb="4">
      <t>ベツ</t>
    </rPh>
    <rPh sb="4" eb="7">
      <t>セタイスウ</t>
    </rPh>
    <rPh sb="7" eb="8">
      <t>オヨ</t>
    </rPh>
    <rPh sb="9" eb="11">
      <t>ジンコウ</t>
    </rPh>
    <rPh sb="14" eb="15">
      <t>マチ</t>
    </rPh>
    <rPh sb="15" eb="16">
      <t>チョウ</t>
    </rPh>
    <rPh sb="16" eb="17">
      <t>アザ</t>
    </rPh>
    <rPh sb="17" eb="18">
      <t>ベツ</t>
    </rPh>
    <rPh sb="18" eb="20">
      <t>ジンコウ</t>
    </rPh>
    <rPh sb="21" eb="24">
      <t>セタイスウ</t>
    </rPh>
    <rPh sb="27" eb="29">
      <t>チク</t>
    </rPh>
    <rPh sb="29" eb="30">
      <t>ベツ</t>
    </rPh>
    <rPh sb="30" eb="32">
      <t>ジンコウ</t>
    </rPh>
    <rPh sb="32" eb="34">
      <t>チョッキン</t>
    </rPh>
    <rPh sb="35" eb="36">
      <t>ネン</t>
    </rPh>
    <rPh sb="37" eb="38">
      <t>ドウ</t>
    </rPh>
    <rPh sb="38" eb="39">
      <t>ツキ</t>
    </rPh>
    <rPh sb="39" eb="41">
      <t>スイイ</t>
    </rPh>
    <rPh sb="45" eb="48">
      <t>ジンコウトウ</t>
    </rPh>
    <rPh sb="48" eb="50">
      <t>キホン</t>
    </rPh>
    <rPh sb="50" eb="52">
      <t>シュウケイ</t>
    </rPh>
    <rPh sb="53" eb="55">
      <t>カクホウ</t>
    </rPh>
    <rPh sb="55" eb="56">
      <t>チ</t>
    </rPh>
    <rPh sb="58" eb="59">
      <t>マチ</t>
    </rPh>
    <rPh sb="59" eb="60">
      <t>チョウ</t>
    </rPh>
    <rPh sb="60" eb="61">
      <t>アザ</t>
    </rPh>
    <rPh sb="61" eb="62">
      <t>ベツ</t>
    </rPh>
    <rPh sb="63" eb="65">
      <t>コウヒョウ</t>
    </rPh>
    <rPh sb="70" eb="72">
      <t>コウヒョウ</t>
    </rPh>
    <rPh sb="73" eb="75">
      <t>キュウシ</t>
    </rPh>
    <phoneticPr fontId="4"/>
  </si>
  <si>
    <t>　  ９月中の人口増減内訳は、住民基本台帳法、外国人登録法及び戸籍法に定める届出等
　の増減に加え、国勢調査の結果も反映させております。</t>
    <rPh sb="4" eb="5">
      <t>ガツ</t>
    </rPh>
    <rPh sb="5" eb="6">
      <t>チュウ</t>
    </rPh>
    <rPh sb="7" eb="9">
      <t>ジンコウ</t>
    </rPh>
    <rPh sb="9" eb="11">
      <t>ゾウゲン</t>
    </rPh>
    <rPh sb="11" eb="13">
      <t>ウチワケ</t>
    </rPh>
    <rPh sb="15" eb="17">
      <t>ジュウミン</t>
    </rPh>
    <rPh sb="17" eb="19">
      <t>キホン</t>
    </rPh>
    <rPh sb="19" eb="21">
      <t>ダイチョウ</t>
    </rPh>
    <rPh sb="21" eb="22">
      <t>ホウ</t>
    </rPh>
    <rPh sb="23" eb="25">
      <t>ガイコク</t>
    </rPh>
    <rPh sb="25" eb="26">
      <t>ジン</t>
    </rPh>
    <rPh sb="26" eb="29">
      <t>トウロクホウ</t>
    </rPh>
    <rPh sb="29" eb="30">
      <t>オヨ</t>
    </rPh>
    <rPh sb="31" eb="34">
      <t>コセキホウ</t>
    </rPh>
    <rPh sb="35" eb="36">
      <t>サダ</t>
    </rPh>
    <rPh sb="38" eb="40">
      <t>トドケデ</t>
    </rPh>
    <rPh sb="40" eb="41">
      <t>トウ</t>
    </rPh>
    <rPh sb="44" eb="46">
      <t>ゾウゲン</t>
    </rPh>
    <rPh sb="47" eb="48">
      <t>クワ</t>
    </rPh>
    <rPh sb="50" eb="52">
      <t>コクセイ</t>
    </rPh>
    <rPh sb="52" eb="54">
      <t>チョウサ</t>
    </rPh>
    <rPh sb="55" eb="57">
      <t>ケッカ</t>
    </rPh>
    <rPh sb="58" eb="60">
      <t>ハンエイ</t>
    </rPh>
    <phoneticPr fontId="4"/>
  </si>
  <si>
    <t>数値を加減して推計したものです。（△は減を表します。）</t>
    <phoneticPr fontId="4"/>
  </si>
  <si>
    <t>　世帯数と人口は、令和２年国勢調査の数値を基準として、住民基本台帳法及び戸籍法に定める届出等の</t>
    <rPh sb="9" eb="11">
      <t>レイワ</t>
    </rPh>
    <phoneticPr fontId="4"/>
  </si>
  <si>
    <t>　令和２年10月1日を期日に実施した国勢調査の人口等基本集計（確報値）が公表されました。それに伴い、令和２年国勢調査人口等基本集計（確報値）を基準とした世帯数・人口・男女数の推計人口を改めて公表します。</t>
    <rPh sb="1" eb="3">
      <t>レイワ</t>
    </rPh>
    <rPh sb="4" eb="5">
      <t>ネン</t>
    </rPh>
    <rPh sb="7" eb="8">
      <t>ガツ</t>
    </rPh>
    <rPh sb="9" eb="10">
      <t>ニチ</t>
    </rPh>
    <rPh sb="14" eb="16">
      <t>ジッシ</t>
    </rPh>
    <rPh sb="18" eb="20">
      <t>コクセイ</t>
    </rPh>
    <rPh sb="20" eb="22">
      <t>チョウサ</t>
    </rPh>
    <rPh sb="23" eb="25">
      <t>ジンコウ</t>
    </rPh>
    <rPh sb="25" eb="26">
      <t>トウ</t>
    </rPh>
    <rPh sb="26" eb="28">
      <t>キホン</t>
    </rPh>
    <rPh sb="28" eb="30">
      <t>シュウケイ</t>
    </rPh>
    <rPh sb="36" eb="38">
      <t>コウヒョウ</t>
    </rPh>
    <rPh sb="47" eb="48">
      <t>トモナ</t>
    </rPh>
    <rPh sb="50" eb="52">
      <t>レイワ</t>
    </rPh>
    <rPh sb="53" eb="54">
      <t>ネン</t>
    </rPh>
    <rPh sb="54" eb="56">
      <t>コクセイ</t>
    </rPh>
    <rPh sb="56" eb="58">
      <t>チョウサ</t>
    </rPh>
    <rPh sb="58" eb="61">
      <t>ジンコウトウ</t>
    </rPh>
    <rPh sb="61" eb="63">
      <t>キホン</t>
    </rPh>
    <rPh sb="63" eb="65">
      <t>シュウケイ</t>
    </rPh>
    <rPh sb="66" eb="68">
      <t>カクホウ</t>
    </rPh>
    <rPh sb="68" eb="69">
      <t>チ</t>
    </rPh>
    <rPh sb="71" eb="73">
      <t>キジュン</t>
    </rPh>
    <rPh sb="76" eb="79">
      <t>セタイスウ</t>
    </rPh>
    <rPh sb="80" eb="82">
      <t>ジンコウ</t>
    </rPh>
    <rPh sb="83" eb="85">
      <t>ダンジョ</t>
    </rPh>
    <rPh sb="85" eb="86">
      <t>スウ</t>
    </rPh>
    <rPh sb="87" eb="89">
      <t>スイケイ</t>
    </rPh>
    <rPh sb="89" eb="91">
      <t>ジンコウ</t>
    </rPh>
    <rPh sb="92" eb="93">
      <t>アラタ</t>
    </rPh>
    <rPh sb="95" eb="97">
      <t>コウヒョウ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</si>
</sst>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△ &quot;#,##0"/>
    <numFmt numFmtId="178" formatCode="#,##0_);[Red]\(#,##0\)"/>
    <numFmt numFmtId="179" formatCode="#,##0.00_ 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2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7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HG創英角ﾎﾟｯﾌﾟ体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14"/>
      <name val="HG創英角ﾎﾟｯﾌﾟ体"/>
      <family val="3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4"/>
      <name val="HGS創英角ﾎﾟｯﾌﾟ体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12"/>
      <color theme="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/>
    <xf numFmtId="0" fontId="1" fillId="0" borderId="0">
      <alignment vertical="center"/>
    </xf>
    <xf numFmtId="0" fontId="31" fillId="0" borderId="0"/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Alignment="1">
      <alignment horizontal="right"/>
    </xf>
    <xf numFmtId="176" fontId="8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76" fontId="3" fillId="0" borderId="0" xfId="0" applyNumberFormat="1" applyFont="1" applyBorder="1" applyAlignment="1">
      <alignment horizontal="right"/>
    </xf>
    <xf numFmtId="177" fontId="1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3" fillId="0" borderId="0" xfId="0" applyFont="1">
      <alignment vertical="center"/>
    </xf>
    <xf numFmtId="0" fontId="3" fillId="0" borderId="0" xfId="2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2" fillId="0" borderId="0" xfId="2">
      <alignment vertical="center"/>
    </xf>
    <xf numFmtId="0" fontId="0" fillId="0" borderId="0" xfId="0" applyFont="1">
      <alignment vertical="center"/>
    </xf>
    <xf numFmtId="0" fontId="18" fillId="0" borderId="0" xfId="2" applyFont="1" applyFill="1" applyAlignment="1">
      <alignment vertical="center" shrinkToFit="1"/>
    </xf>
    <xf numFmtId="0" fontId="19" fillId="0" borderId="0" xfId="2" applyFont="1" applyFill="1" applyAlignment="1">
      <alignment vertical="center" shrinkToFit="1"/>
    </xf>
    <xf numFmtId="0" fontId="18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8" fillId="0" borderId="0" xfId="2" applyFont="1" applyFill="1" applyAlignment="1">
      <alignment vertical="top" shrinkToFit="1"/>
    </xf>
    <xf numFmtId="0" fontId="16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/>
    <xf numFmtId="0" fontId="24" fillId="0" borderId="0" xfId="3" applyFont="1" applyAlignment="1"/>
    <xf numFmtId="0" fontId="26" fillId="0" borderId="0" xfId="0" applyFont="1" applyFill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58" fontId="16" fillId="0" borderId="10" xfId="0" applyNumberFormat="1" applyFont="1" applyFill="1" applyBorder="1" applyAlignment="1">
      <alignment vertical="center" wrapText="1" shrinkToFit="1"/>
    </xf>
    <xf numFmtId="0" fontId="27" fillId="0" borderId="10" xfId="0" applyFont="1" applyFill="1" applyBorder="1" applyAlignment="1">
      <alignment horizontal="right" vertical="top"/>
    </xf>
    <xf numFmtId="58" fontId="16" fillId="0" borderId="11" xfId="0" applyNumberFormat="1" applyFont="1" applyFill="1" applyBorder="1" applyAlignment="1">
      <alignment vertical="center" shrinkToFit="1"/>
    </xf>
    <xf numFmtId="178" fontId="16" fillId="0" borderId="11" xfId="1" applyNumberFormat="1" applyFont="1" applyFill="1" applyBorder="1" applyAlignment="1">
      <alignment vertical="center"/>
    </xf>
    <xf numFmtId="177" fontId="16" fillId="0" borderId="11" xfId="1" applyNumberFormat="1" applyFont="1" applyFill="1" applyBorder="1" applyAlignment="1">
      <alignment horizontal="right" vertical="center"/>
    </xf>
    <xf numFmtId="177" fontId="16" fillId="0" borderId="11" xfId="0" applyNumberFormat="1" applyFont="1" applyBorder="1" applyAlignment="1">
      <alignment horizontal="right" vertical="center"/>
    </xf>
    <xf numFmtId="58" fontId="16" fillId="0" borderId="3" xfId="0" applyNumberFormat="1" applyFont="1" applyFill="1" applyBorder="1" applyAlignment="1">
      <alignment vertical="center" shrinkToFit="1"/>
    </xf>
    <xf numFmtId="178" fontId="16" fillId="0" borderId="3" xfId="1" applyNumberFormat="1" applyFont="1" applyFill="1" applyBorder="1" applyAlignment="1">
      <alignment vertical="center"/>
    </xf>
    <xf numFmtId="177" fontId="16" fillId="0" borderId="3" xfId="1" applyNumberFormat="1" applyFont="1" applyFill="1" applyBorder="1" applyAlignment="1">
      <alignment vertical="center"/>
    </xf>
    <xf numFmtId="58" fontId="16" fillId="0" borderId="10" xfId="0" applyNumberFormat="1" applyFont="1" applyFill="1" applyBorder="1" applyAlignment="1">
      <alignment vertical="center" shrinkToFit="1"/>
    </xf>
    <xf numFmtId="178" fontId="16" fillId="0" borderId="10" xfId="1" applyNumberFormat="1" applyFont="1" applyFill="1" applyBorder="1" applyAlignment="1">
      <alignment vertical="center"/>
    </xf>
    <xf numFmtId="178" fontId="16" fillId="0" borderId="10" xfId="1" applyNumberFormat="1" applyFont="1" applyFill="1" applyBorder="1" applyAlignment="1">
      <alignment horizontal="right" vertical="center"/>
    </xf>
    <xf numFmtId="177" fontId="16" fillId="0" borderId="10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8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20" fillId="0" borderId="0" xfId="0" applyFont="1" applyFill="1" applyAlignment="1"/>
    <xf numFmtId="0" fontId="29" fillId="0" borderId="0" xfId="0" applyFont="1" applyFill="1" applyAlignment="1"/>
    <xf numFmtId="0" fontId="30" fillId="0" borderId="0" xfId="0" applyFont="1" applyFill="1">
      <alignment vertical="center"/>
    </xf>
    <xf numFmtId="58" fontId="16" fillId="0" borderId="0" xfId="0" applyNumberFormat="1" applyFont="1" applyFill="1" applyAlignment="1"/>
    <xf numFmtId="0" fontId="16" fillId="0" borderId="0" xfId="0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79" fontId="16" fillId="0" borderId="0" xfId="0" applyNumberFormat="1" applyFont="1" applyBorder="1" applyAlignment="1">
      <alignment vertical="center"/>
    </xf>
    <xf numFmtId="58" fontId="16" fillId="0" borderId="0" xfId="0" applyNumberFormat="1" applyFont="1" applyFill="1" applyBorder="1" applyAlignment="1">
      <alignment vertical="center" shrinkToFit="1"/>
    </xf>
    <xf numFmtId="0" fontId="27" fillId="0" borderId="0" xfId="0" applyFont="1" applyFill="1" applyBorder="1" applyAlignment="1">
      <alignment horizontal="right" vertical="top"/>
    </xf>
    <xf numFmtId="0" fontId="16" fillId="0" borderId="0" xfId="0" applyFont="1" applyBorder="1" applyAlignment="1">
      <alignment horizontal="center" vertical="center"/>
    </xf>
    <xf numFmtId="177" fontId="16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>
      <alignment vertical="center"/>
    </xf>
    <xf numFmtId="178" fontId="16" fillId="0" borderId="3" xfId="1" applyNumberFormat="1" applyFont="1" applyFill="1" applyBorder="1" applyAlignment="1">
      <alignment horizontal="right" vertical="center"/>
    </xf>
    <xf numFmtId="0" fontId="22" fillId="0" borderId="0" xfId="3" applyFont="1" applyBorder="1" applyAlignment="1"/>
    <xf numFmtId="0" fontId="24" fillId="0" borderId="0" xfId="0" applyFont="1" applyBorder="1" applyAlignment="1"/>
    <xf numFmtId="0" fontId="3" fillId="0" borderId="0" xfId="0" applyFont="1" applyBorder="1" applyAlignment="1">
      <alignment vertical="top" wrapText="1"/>
    </xf>
    <xf numFmtId="58" fontId="33" fillId="0" borderId="12" xfId="0" applyNumberFormat="1" applyFont="1" applyFill="1" applyBorder="1" applyAlignment="1">
      <alignment vertical="center" shrinkToFit="1"/>
    </xf>
    <xf numFmtId="58" fontId="33" fillId="0" borderId="11" xfId="0" applyNumberFormat="1" applyFont="1" applyFill="1" applyBorder="1" applyAlignment="1">
      <alignment horizontal="right" vertical="center" shrinkToFit="1"/>
    </xf>
    <xf numFmtId="178" fontId="33" fillId="0" borderId="11" xfId="0" applyNumberFormat="1" applyFont="1" applyBorder="1">
      <alignment vertical="center"/>
    </xf>
    <xf numFmtId="177" fontId="33" fillId="0" borderId="11" xfId="0" applyNumberFormat="1" applyFont="1" applyBorder="1">
      <alignment vertical="center"/>
    </xf>
    <xf numFmtId="58" fontId="33" fillId="0" borderId="3" xfId="0" applyNumberFormat="1" applyFont="1" applyFill="1" applyBorder="1" applyAlignment="1">
      <alignment horizontal="right" vertical="center" shrinkToFit="1"/>
    </xf>
    <xf numFmtId="178" fontId="33" fillId="0" borderId="3" xfId="0" applyNumberFormat="1" applyFont="1" applyBorder="1">
      <alignment vertical="center"/>
    </xf>
    <xf numFmtId="177" fontId="33" fillId="0" borderId="3" xfId="0" applyNumberFormat="1" applyFont="1" applyBorder="1">
      <alignment vertical="center"/>
    </xf>
    <xf numFmtId="58" fontId="34" fillId="0" borderId="3" xfId="0" applyNumberFormat="1" applyFont="1" applyFill="1" applyBorder="1" applyAlignment="1">
      <alignment horizontal="right" vertical="center" shrinkToFit="1"/>
    </xf>
    <xf numFmtId="178" fontId="33" fillId="0" borderId="12" xfId="1" applyNumberFormat="1" applyFont="1" applyFill="1" applyBorder="1" applyAlignment="1">
      <alignment vertical="center"/>
    </xf>
    <xf numFmtId="178" fontId="33" fillId="0" borderId="12" xfId="1" applyNumberFormat="1" applyFont="1" applyFill="1" applyBorder="1" applyAlignment="1">
      <alignment horizontal="right" vertical="center"/>
    </xf>
    <xf numFmtId="178" fontId="33" fillId="0" borderId="3" xfId="0" applyNumberFormat="1" applyFont="1" applyFill="1" applyBorder="1">
      <alignment vertical="center"/>
    </xf>
    <xf numFmtId="177" fontId="33" fillId="0" borderId="3" xfId="0" applyNumberFormat="1" applyFont="1" applyFill="1" applyBorder="1">
      <alignment vertical="center"/>
    </xf>
    <xf numFmtId="178" fontId="34" fillId="0" borderId="3" xfId="0" applyNumberFormat="1" applyFont="1" applyFill="1" applyBorder="1">
      <alignment vertical="center"/>
    </xf>
    <xf numFmtId="177" fontId="34" fillId="0" borderId="3" xfId="0" applyNumberFormat="1" applyFont="1" applyFill="1" applyBorder="1">
      <alignment vertical="center"/>
    </xf>
    <xf numFmtId="177" fontId="33" fillId="0" borderId="12" xfId="1" applyNumberFormat="1" applyFont="1" applyFill="1" applyBorder="1" applyAlignment="1">
      <alignment vertical="center"/>
    </xf>
    <xf numFmtId="178" fontId="16" fillId="0" borderId="0" xfId="0" applyNumberFormat="1" applyFont="1">
      <alignment vertical="center"/>
    </xf>
    <xf numFmtId="177" fontId="16" fillId="0" borderId="0" xfId="0" applyNumberFormat="1" applyFont="1">
      <alignment vertical="center"/>
    </xf>
    <xf numFmtId="0" fontId="16" fillId="0" borderId="3" xfId="0" applyFont="1" applyFill="1" applyBorder="1" applyAlignment="1">
      <alignment horizontal="center" vertical="center"/>
    </xf>
    <xf numFmtId="177" fontId="16" fillId="0" borderId="3" xfId="1" applyNumberFormat="1" applyFont="1" applyFill="1" applyBorder="1" applyAlignment="1">
      <alignment vertical="center"/>
    </xf>
    <xf numFmtId="177" fontId="16" fillId="0" borderId="13" xfId="1" applyNumberFormat="1" applyFont="1" applyFill="1" applyBorder="1" applyAlignment="1">
      <alignment horizontal="right" vertical="center"/>
    </xf>
    <xf numFmtId="177" fontId="16" fillId="0" borderId="14" xfId="1" applyNumberFormat="1" applyFont="1" applyFill="1" applyBorder="1" applyAlignment="1">
      <alignment horizontal="right" vertical="center"/>
    </xf>
    <xf numFmtId="177" fontId="16" fillId="0" borderId="15" xfId="1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177" fontId="16" fillId="2" borderId="13" xfId="1" applyNumberFormat="1" applyFont="1" applyFill="1" applyBorder="1" applyAlignment="1">
      <alignment horizontal="right" vertical="center"/>
    </xf>
    <xf numFmtId="177" fontId="16" fillId="2" borderId="14" xfId="1" applyNumberFormat="1" applyFont="1" applyFill="1" applyBorder="1" applyAlignment="1">
      <alignment horizontal="right" vertical="center"/>
    </xf>
    <xf numFmtId="177" fontId="16" fillId="2" borderId="15" xfId="1" applyNumberFormat="1" applyFont="1" applyFill="1" applyBorder="1" applyAlignment="1">
      <alignment horizontal="right" vertical="center"/>
    </xf>
    <xf numFmtId="177" fontId="16" fillId="4" borderId="13" xfId="1" applyNumberFormat="1" applyFont="1" applyFill="1" applyBorder="1" applyAlignment="1">
      <alignment horizontal="right" vertical="center"/>
    </xf>
    <xf numFmtId="177" fontId="16" fillId="4" borderId="14" xfId="1" applyNumberFormat="1" applyFont="1" applyFill="1" applyBorder="1" applyAlignment="1">
      <alignment horizontal="right" vertical="center"/>
    </xf>
    <xf numFmtId="177" fontId="16" fillId="4" borderId="15" xfId="1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shrinkToFit="1"/>
    </xf>
    <xf numFmtId="0" fontId="32" fillId="3" borderId="0" xfId="2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177" fontId="3" fillId="0" borderId="3" xfId="1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4" fillId="0" borderId="0" xfId="0" applyNumberFormat="1" applyFont="1" applyFill="1" applyAlignment="1">
      <alignment horizontal="right"/>
    </xf>
    <xf numFmtId="0" fontId="14" fillId="0" borderId="2" xfId="0" applyNumberFormat="1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/>
    </xf>
    <xf numFmtId="177" fontId="36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6" fontId="35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76" fontId="35" fillId="0" borderId="0" xfId="0" applyNumberFormat="1" applyFont="1" applyFill="1" applyBorder="1" applyAlignment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5" fillId="0" borderId="0" xfId="0" applyFont="1" applyFill="1" applyAlignment="1">
      <alignment vertical="center"/>
    </xf>
    <xf numFmtId="0" fontId="13" fillId="0" borderId="3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5"/>
    <cellStyle name="標準 2 4" xfId="2"/>
    <cellStyle name="標準 7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180975</xdr:rowOff>
    </xdr:from>
    <xdr:to>
      <xdr:col>8</xdr:col>
      <xdr:colOff>142875</xdr:colOff>
      <xdr:row>12</xdr:row>
      <xdr:rowOff>266700</xdr:rowOff>
    </xdr:to>
    <xdr:sp macro="" textlink="">
      <xdr:nvSpPr>
        <xdr:cNvPr id="3" name="WordArt 8"/>
        <xdr:cNvSpPr>
          <a:spLocks noChangeArrowheads="1" noChangeShapeType="1" noTextEdit="1"/>
        </xdr:cNvSpPr>
      </xdr:nvSpPr>
      <xdr:spPr bwMode="auto">
        <a:xfrm>
          <a:off x="123825" y="676275"/>
          <a:ext cx="1924050" cy="1714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丸ｺﾞｼｯｸM-PRO"/>
              <a:ea typeface="HG丸ｺﾞｼｯｸM-PRO"/>
            </a:rPr>
            <a:t>あつぎ</a:t>
          </a:r>
        </a:p>
      </xdr:txBody>
    </xdr:sp>
    <xdr:clientData/>
  </xdr:twoCellAnchor>
  <xdr:twoCellAnchor>
    <xdr:from>
      <xdr:col>14</xdr:col>
      <xdr:colOff>28575</xdr:colOff>
      <xdr:row>63</xdr:row>
      <xdr:rowOff>28575</xdr:rowOff>
    </xdr:from>
    <xdr:to>
      <xdr:col>16</xdr:col>
      <xdr:colOff>76200</xdr:colOff>
      <xdr:row>65</xdr:row>
      <xdr:rowOff>142875</xdr:rowOff>
    </xdr:to>
    <xdr:pic>
      <xdr:nvPicPr>
        <xdr:cNvPr id="6" name="Picture 15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1113294"/>
          <a:ext cx="523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94191</xdr:colOff>
      <xdr:row>42</xdr:row>
      <xdr:rowOff>5821</xdr:rowOff>
    </xdr:from>
    <xdr:to>
      <xdr:col>27</xdr:col>
      <xdr:colOff>213783</xdr:colOff>
      <xdr:row>44</xdr:row>
      <xdr:rowOff>189177</xdr:rowOff>
    </xdr:to>
    <xdr:pic>
      <xdr:nvPicPr>
        <xdr:cNvPr id="13" name="Picture 10" descr="ayukoro_logo_yoko_4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2941" y="5506509"/>
          <a:ext cx="1310217" cy="43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115889</xdr:colOff>
      <xdr:row>24</xdr:row>
      <xdr:rowOff>81227</xdr:rowOff>
    </xdr:from>
    <xdr:to>
      <xdr:col>26</xdr:col>
      <xdr:colOff>68263</xdr:colOff>
      <xdr:row>25</xdr:row>
      <xdr:rowOff>138377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4640264" y="3867415"/>
          <a:ext cx="1619249" cy="247650"/>
        </a:xfrm>
        <a:prstGeom prst="rect">
          <a:avLst/>
        </a:prstGeom>
        <a:solidFill>
          <a:srgbClr val="FFFFFF"/>
        </a:solid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厚木市について　人口速報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26</xdr:col>
      <xdr:colOff>159808</xdr:colOff>
      <xdr:row>24</xdr:row>
      <xdr:rowOff>79904</xdr:rowOff>
    </xdr:from>
    <xdr:to>
      <xdr:col>28</xdr:col>
      <xdr:colOff>178859</xdr:colOff>
      <xdr:row>25</xdr:row>
      <xdr:rowOff>127529</xdr:rowOff>
    </xdr:to>
    <xdr:sp macro="" textlink="">
      <xdr:nvSpPr>
        <xdr:cNvPr id="15" name="AutoShape 14"/>
        <xdr:cNvSpPr>
          <a:spLocks noChangeArrowheads="1"/>
        </xdr:cNvSpPr>
      </xdr:nvSpPr>
      <xdr:spPr bwMode="auto">
        <a:xfrm>
          <a:off x="6351058" y="3866092"/>
          <a:ext cx="495301" cy="238125"/>
        </a:xfrm>
        <a:prstGeom prst="roundRect">
          <a:avLst>
            <a:gd name="adj" fmla="val 3160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wrap="square" lIns="74295" tIns="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検索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S創英角ｺﾞｼｯｸUB"/>
            <a:ea typeface="HGS創英角ｺﾞｼｯｸUB"/>
          </a:endParaRPr>
        </a:p>
      </xdr:txBody>
    </xdr:sp>
    <xdr:clientData/>
  </xdr:twoCellAnchor>
  <xdr:twoCellAnchor editAs="oneCell">
    <xdr:from>
      <xdr:col>22</xdr:col>
      <xdr:colOff>22490</xdr:colOff>
      <xdr:row>29</xdr:row>
      <xdr:rowOff>48947</xdr:rowOff>
    </xdr:from>
    <xdr:to>
      <xdr:col>28</xdr:col>
      <xdr:colOff>117740</xdr:colOff>
      <xdr:row>40</xdr:row>
      <xdr:rowOff>72401</xdr:rowOff>
    </xdr:to>
    <xdr:pic>
      <xdr:nvPicPr>
        <xdr:cNvPr id="16" name="図 15" descr="http://sgnwgw01.tsgis.city.atsugi.kanagawa.jp/BizCab/BCab/app/tmp/2A17AB19BIZCAB/R/1/_pb/2115140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240" y="3739885"/>
          <a:ext cx="1524000" cy="1583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52256</xdr:colOff>
      <xdr:row>24</xdr:row>
      <xdr:rowOff>187192</xdr:rowOff>
    </xdr:from>
    <xdr:to>
      <xdr:col>29</xdr:col>
      <xdr:colOff>62840</xdr:colOff>
      <xdr:row>26</xdr:row>
      <xdr:rowOff>45640</xdr:rowOff>
    </xdr:to>
    <xdr:sp macro="" textlink="">
      <xdr:nvSpPr>
        <xdr:cNvPr id="17" name="上矢印 16"/>
        <xdr:cNvSpPr/>
      </xdr:nvSpPr>
      <xdr:spPr>
        <a:xfrm rot="19408119">
          <a:off x="6719756" y="3973380"/>
          <a:ext cx="248709" cy="239448"/>
        </a:xfrm>
        <a:prstGeom prst="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115889</xdr:colOff>
      <xdr:row>24</xdr:row>
      <xdr:rowOff>81227</xdr:rowOff>
    </xdr:from>
    <xdr:to>
      <xdr:col>26</xdr:col>
      <xdr:colOff>68263</xdr:colOff>
      <xdr:row>25</xdr:row>
      <xdr:rowOff>138377</xdr:rowOff>
    </xdr:to>
    <xdr:sp macro="" textlink="">
      <xdr:nvSpPr>
        <xdr:cNvPr id="9" name="Rectangle 13"/>
        <xdr:cNvSpPr>
          <a:spLocks noChangeArrowheads="1"/>
        </xdr:cNvSpPr>
      </xdr:nvSpPr>
      <xdr:spPr bwMode="auto">
        <a:xfrm>
          <a:off x="4640264" y="4053152"/>
          <a:ext cx="1619249" cy="247650"/>
        </a:xfrm>
        <a:prstGeom prst="rect">
          <a:avLst/>
        </a:prstGeom>
        <a:solidFill>
          <a:srgbClr val="FFFFFF"/>
        </a:solid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厚木市について　人口速報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26</xdr:col>
      <xdr:colOff>159808</xdr:colOff>
      <xdr:row>24</xdr:row>
      <xdr:rowOff>79904</xdr:rowOff>
    </xdr:from>
    <xdr:to>
      <xdr:col>28</xdr:col>
      <xdr:colOff>178859</xdr:colOff>
      <xdr:row>25</xdr:row>
      <xdr:rowOff>127529</xdr:rowOff>
    </xdr:to>
    <xdr:sp macro="" textlink="">
      <xdr:nvSpPr>
        <xdr:cNvPr id="10" name="AutoShape 14"/>
        <xdr:cNvSpPr>
          <a:spLocks noChangeArrowheads="1"/>
        </xdr:cNvSpPr>
      </xdr:nvSpPr>
      <xdr:spPr bwMode="auto">
        <a:xfrm>
          <a:off x="6351058" y="4051829"/>
          <a:ext cx="495301" cy="238125"/>
        </a:xfrm>
        <a:prstGeom prst="roundRect">
          <a:avLst>
            <a:gd name="adj" fmla="val 3160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wrap="square" lIns="74295" tIns="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検索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S創英角ｺﾞｼｯｸUB"/>
            <a:ea typeface="HGS創英角ｺﾞｼｯｸUB"/>
          </a:endParaRPr>
        </a:p>
      </xdr:txBody>
    </xdr:sp>
    <xdr:clientData/>
  </xdr:twoCellAnchor>
  <xdr:twoCellAnchor>
    <xdr:from>
      <xdr:col>19</xdr:col>
      <xdr:colOff>115889</xdr:colOff>
      <xdr:row>24</xdr:row>
      <xdr:rowOff>81227</xdr:rowOff>
    </xdr:from>
    <xdr:to>
      <xdr:col>26</xdr:col>
      <xdr:colOff>68263</xdr:colOff>
      <xdr:row>25</xdr:row>
      <xdr:rowOff>138377</xdr:rowOff>
    </xdr:to>
    <xdr:sp macro="" textlink="">
      <xdr:nvSpPr>
        <xdr:cNvPr id="11" name="Rectangle 13"/>
        <xdr:cNvSpPr>
          <a:spLocks noChangeArrowheads="1"/>
        </xdr:cNvSpPr>
      </xdr:nvSpPr>
      <xdr:spPr bwMode="auto">
        <a:xfrm>
          <a:off x="4640264" y="4053152"/>
          <a:ext cx="1619249" cy="247650"/>
        </a:xfrm>
        <a:prstGeom prst="rect">
          <a:avLst/>
        </a:prstGeom>
        <a:solidFill>
          <a:srgbClr val="FFFFFF"/>
        </a:solidFill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厚木市について　人口速報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26</xdr:col>
      <xdr:colOff>159808</xdr:colOff>
      <xdr:row>24</xdr:row>
      <xdr:rowOff>79904</xdr:rowOff>
    </xdr:from>
    <xdr:to>
      <xdr:col>28</xdr:col>
      <xdr:colOff>178859</xdr:colOff>
      <xdr:row>25</xdr:row>
      <xdr:rowOff>127529</xdr:rowOff>
    </xdr:to>
    <xdr:sp macro="" textlink="">
      <xdr:nvSpPr>
        <xdr:cNvPr id="12" name="AutoShape 14"/>
        <xdr:cNvSpPr>
          <a:spLocks noChangeArrowheads="1"/>
        </xdr:cNvSpPr>
      </xdr:nvSpPr>
      <xdr:spPr bwMode="auto">
        <a:xfrm>
          <a:off x="6351058" y="4051829"/>
          <a:ext cx="495301" cy="238125"/>
        </a:xfrm>
        <a:prstGeom prst="roundRect">
          <a:avLst>
            <a:gd name="adj" fmla="val 3160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wrap="square" lIns="74295" tIns="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検索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S創英角ｺﾞｼｯｸUB"/>
            <a:ea typeface="HGS創英角ｺﾞｼｯｸUB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285747</xdr:colOff>
      <xdr:row>34</xdr:row>
      <xdr:rowOff>0</xdr:rowOff>
    </xdr:from>
    <xdr:to>
      <xdr:col>8</xdr:col>
      <xdr:colOff>231319</xdr:colOff>
      <xdr:row>49</xdr:row>
      <xdr:rowOff>135362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676" y="8354786"/>
          <a:ext cx="6504214" cy="4095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tabSelected="1" view="pageBreakPreview" zoomScale="80" zoomScaleNormal="80" zoomScaleSheetLayoutView="80" workbookViewId="0">
      <selection activeCell="AQ23" sqref="AQ23"/>
    </sheetView>
  </sheetViews>
  <sheetFormatPr defaultColWidth="3.125" defaultRowHeight="15" customHeight="1"/>
  <cols>
    <col min="1" max="10" width="3.125" style="1"/>
    <col min="11" max="11" width="3.125" style="1" customWidth="1"/>
    <col min="12" max="16384" width="3.125" style="1"/>
  </cols>
  <sheetData>
    <row r="1" spans="1:30" ht="8.1" customHeight="1"/>
    <row r="2" spans="1:30" ht="15" customHeight="1"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7.100000000000001" customHeight="1">
      <c r="A3" s="138" t="s">
        <v>0</v>
      </c>
      <c r="B3" s="138"/>
      <c r="C3" s="138"/>
      <c r="D3" s="138"/>
      <c r="E3" s="138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" customHeight="1">
      <c r="A4" s="138"/>
      <c r="B4" s="138"/>
      <c r="C4" s="138"/>
      <c r="D4" s="138"/>
      <c r="E4" s="138"/>
      <c r="J4" s="4"/>
      <c r="K4" s="139" t="s">
        <v>1</v>
      </c>
      <c r="L4" s="139"/>
      <c r="M4" s="139"/>
      <c r="N4" s="139"/>
      <c r="O4" s="141">
        <v>2</v>
      </c>
      <c r="P4" s="141"/>
      <c r="Q4" s="141"/>
      <c r="R4" s="143" t="s">
        <v>2</v>
      </c>
      <c r="S4" s="143"/>
      <c r="T4" s="141">
        <v>10</v>
      </c>
      <c r="U4" s="141"/>
      <c r="V4" s="141"/>
      <c r="W4" s="136" t="s">
        <v>3</v>
      </c>
      <c r="X4" s="136"/>
      <c r="Y4" s="136"/>
      <c r="Z4" s="136"/>
      <c r="AA4" s="136"/>
      <c r="AB4" s="136"/>
      <c r="AC4" s="136"/>
    </row>
    <row r="5" spans="1:30" ht="21" customHeight="1">
      <c r="J5" s="5"/>
      <c r="K5" s="140"/>
      <c r="L5" s="140"/>
      <c r="M5" s="140"/>
      <c r="N5" s="140"/>
      <c r="O5" s="142"/>
      <c r="P5" s="142"/>
      <c r="Q5" s="142"/>
      <c r="R5" s="144"/>
      <c r="S5" s="144"/>
      <c r="T5" s="142"/>
      <c r="U5" s="142"/>
      <c r="V5" s="142"/>
      <c r="W5" s="137"/>
      <c r="X5" s="137"/>
      <c r="Y5" s="137"/>
      <c r="Z5" s="137"/>
      <c r="AA5" s="137"/>
      <c r="AB5" s="137"/>
      <c r="AC5" s="137"/>
    </row>
    <row r="6" spans="1:30" ht="2.4500000000000002" customHeight="1">
      <c r="Z6" s="4"/>
      <c r="AA6" s="4"/>
      <c r="AB6" s="4"/>
      <c r="AC6" s="4"/>
    </row>
    <row r="7" spans="1:30" ht="24.95" customHeight="1">
      <c r="J7" s="145" t="s">
        <v>4</v>
      </c>
      <c r="K7" s="145"/>
      <c r="L7" s="145"/>
      <c r="M7" s="145"/>
      <c r="N7" s="146">
        <v>100360</v>
      </c>
      <c r="O7" s="146"/>
      <c r="P7" s="146"/>
      <c r="Q7" s="146"/>
      <c r="R7" s="146"/>
      <c r="S7" s="146"/>
      <c r="T7" s="147" t="s">
        <v>5</v>
      </c>
      <c r="U7" s="147"/>
      <c r="V7" s="120" t="s">
        <v>6</v>
      </c>
      <c r="W7" s="120"/>
      <c r="X7" s="120"/>
      <c r="Y7" s="121">
        <v>-700</v>
      </c>
      <c r="Z7" s="121"/>
      <c r="AA7" s="121"/>
      <c r="AB7" s="148" t="s">
        <v>7</v>
      </c>
      <c r="AC7" s="148"/>
    </row>
    <row r="8" spans="1:30" ht="5.25" customHeight="1">
      <c r="J8" s="145"/>
      <c r="K8" s="145"/>
      <c r="L8" s="145"/>
      <c r="M8" s="145"/>
      <c r="N8" s="146"/>
      <c r="O8" s="146"/>
      <c r="P8" s="146"/>
      <c r="Q8" s="146"/>
      <c r="R8" s="146"/>
      <c r="S8" s="146"/>
      <c r="T8" s="147"/>
      <c r="U8" s="147"/>
      <c r="V8" s="120"/>
      <c r="W8" s="120"/>
      <c r="X8" s="120"/>
      <c r="Y8" s="121"/>
      <c r="Z8" s="121"/>
      <c r="AA8" s="121"/>
      <c r="AB8" s="148"/>
      <c r="AC8" s="148"/>
    </row>
    <row r="9" spans="1:30" ht="24.95" customHeight="1">
      <c r="J9" s="123" t="s">
        <v>8</v>
      </c>
      <c r="K9" s="123"/>
      <c r="L9" s="123"/>
      <c r="M9" s="123"/>
      <c r="N9" s="124">
        <v>223705</v>
      </c>
      <c r="O9" s="124"/>
      <c r="P9" s="124"/>
      <c r="Q9" s="124"/>
      <c r="R9" s="124"/>
      <c r="S9" s="124"/>
      <c r="T9" s="125" t="s">
        <v>9</v>
      </c>
      <c r="U9" s="125"/>
      <c r="V9" s="120" t="s">
        <v>6</v>
      </c>
      <c r="W9" s="120"/>
      <c r="X9" s="120"/>
      <c r="Y9" s="121">
        <v>-110</v>
      </c>
      <c r="Z9" s="121"/>
      <c r="AA9" s="121"/>
      <c r="AB9" s="122" t="s">
        <v>10</v>
      </c>
      <c r="AC9" s="122"/>
    </row>
    <row r="10" spans="1:30" ht="5.25" customHeight="1">
      <c r="J10" s="123"/>
      <c r="K10" s="123"/>
      <c r="L10" s="123"/>
      <c r="M10" s="123"/>
      <c r="N10" s="124"/>
      <c r="O10" s="124"/>
      <c r="P10" s="124"/>
      <c r="Q10" s="124"/>
      <c r="R10" s="124"/>
      <c r="S10" s="124"/>
      <c r="T10" s="125"/>
      <c r="U10" s="125"/>
      <c r="V10" s="120"/>
      <c r="W10" s="120"/>
      <c r="X10" s="120"/>
      <c r="Y10" s="121"/>
      <c r="Z10" s="121"/>
      <c r="AA10" s="121"/>
      <c r="AB10" s="122"/>
      <c r="AC10" s="122"/>
    </row>
    <row r="11" spans="1:30" ht="24.95" customHeight="1">
      <c r="J11" s="123" t="s">
        <v>11</v>
      </c>
      <c r="K11" s="123"/>
      <c r="L11" s="123"/>
      <c r="M11" s="123"/>
      <c r="N11" s="124">
        <v>115343</v>
      </c>
      <c r="O11" s="124"/>
      <c r="P11" s="124"/>
      <c r="Q11" s="124"/>
      <c r="R11" s="124"/>
      <c r="S11" s="124"/>
      <c r="T11" s="125" t="s">
        <v>9</v>
      </c>
      <c r="U11" s="125"/>
      <c r="V11" s="120" t="s">
        <v>6</v>
      </c>
      <c r="W11" s="120"/>
      <c r="X11" s="120"/>
      <c r="Y11" s="121">
        <v>-431</v>
      </c>
      <c r="Z11" s="121"/>
      <c r="AA11" s="121"/>
      <c r="AB11" s="122" t="s">
        <v>10</v>
      </c>
      <c r="AC11" s="122"/>
    </row>
    <row r="12" spans="1:30" ht="5.25" customHeight="1">
      <c r="J12" s="123"/>
      <c r="K12" s="123"/>
      <c r="L12" s="123"/>
      <c r="M12" s="123"/>
      <c r="N12" s="124"/>
      <c r="O12" s="124"/>
      <c r="P12" s="124"/>
      <c r="Q12" s="124"/>
      <c r="R12" s="124"/>
      <c r="S12" s="124"/>
      <c r="T12" s="125"/>
      <c r="U12" s="125"/>
      <c r="V12" s="120"/>
      <c r="W12" s="120"/>
      <c r="X12" s="120"/>
      <c r="Y12" s="121"/>
      <c r="Z12" s="121"/>
      <c r="AA12" s="121"/>
      <c r="AB12" s="122"/>
      <c r="AC12" s="122"/>
    </row>
    <row r="13" spans="1:30" ht="24.95" customHeight="1">
      <c r="J13" s="123" t="s">
        <v>12</v>
      </c>
      <c r="K13" s="123"/>
      <c r="L13" s="123"/>
      <c r="M13" s="123"/>
      <c r="N13" s="124">
        <v>108362</v>
      </c>
      <c r="O13" s="124"/>
      <c r="P13" s="124"/>
      <c r="Q13" s="124"/>
      <c r="R13" s="124"/>
      <c r="S13" s="124"/>
      <c r="T13" s="125" t="s">
        <v>9</v>
      </c>
      <c r="U13" s="125"/>
      <c r="V13" s="120" t="s">
        <v>6</v>
      </c>
      <c r="W13" s="120"/>
      <c r="X13" s="120"/>
      <c r="Y13" s="121">
        <v>321</v>
      </c>
      <c r="Z13" s="121"/>
      <c r="AA13" s="121"/>
      <c r="AB13" s="122" t="s">
        <v>10</v>
      </c>
      <c r="AC13" s="122"/>
    </row>
    <row r="14" spans="1:30" ht="5.25" customHeight="1">
      <c r="J14" s="123"/>
      <c r="K14" s="123"/>
      <c r="L14" s="123"/>
      <c r="M14" s="123"/>
      <c r="N14" s="124"/>
      <c r="O14" s="124"/>
      <c r="P14" s="124"/>
      <c r="Q14" s="124"/>
      <c r="R14" s="124"/>
      <c r="S14" s="124"/>
      <c r="T14" s="125"/>
      <c r="U14" s="125"/>
      <c r="V14" s="120"/>
      <c r="W14" s="120"/>
      <c r="X14" s="120"/>
      <c r="Y14" s="121"/>
      <c r="Z14" s="121"/>
      <c r="AA14" s="121"/>
      <c r="AB14" s="122"/>
      <c r="AC14" s="122"/>
    </row>
    <row r="15" spans="1:30" ht="5.25" customHeight="1">
      <c r="J15" s="6"/>
      <c r="K15" s="6"/>
      <c r="L15" s="6"/>
      <c r="M15" s="6"/>
      <c r="N15" s="7"/>
      <c r="O15" s="7"/>
      <c r="P15" s="7"/>
      <c r="Q15" s="7"/>
      <c r="R15" s="7"/>
      <c r="S15" s="7"/>
      <c r="T15" s="8"/>
      <c r="U15" s="8"/>
      <c r="V15" s="9"/>
      <c r="W15" s="9"/>
      <c r="X15" s="9"/>
      <c r="Y15" s="10"/>
      <c r="Z15" s="10"/>
      <c r="AA15" s="10"/>
      <c r="AB15" s="11"/>
      <c r="AC15" s="11"/>
    </row>
    <row r="16" spans="1:30" ht="15" customHeight="1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26"/>
    </row>
    <row r="17" spans="1:32" ht="15" customHeight="1">
      <c r="B17" s="25"/>
      <c r="C17" s="26"/>
      <c r="D17" s="26"/>
      <c r="E17" s="26"/>
      <c r="F17" s="26"/>
      <c r="G17" s="26"/>
      <c r="H17" s="26"/>
      <c r="I17" s="25"/>
      <c r="J17" s="26"/>
      <c r="K17" s="26"/>
      <c r="L17" s="26"/>
      <c r="M17" s="26"/>
      <c r="N17" s="26"/>
      <c r="O17" s="26"/>
      <c r="P17" s="25"/>
      <c r="Q17" s="26"/>
      <c r="R17" s="26"/>
      <c r="S17" s="26"/>
      <c r="T17" s="26"/>
      <c r="U17" s="26"/>
      <c r="V17" s="26"/>
      <c r="W17" s="25"/>
      <c r="X17" s="26"/>
      <c r="Y17" s="26"/>
      <c r="Z17" s="26"/>
      <c r="AA17" s="26"/>
      <c r="AB17" s="26"/>
      <c r="AC17" s="26"/>
    </row>
    <row r="18" spans="1:32" ht="15" customHeight="1">
      <c r="B18" s="100" t="s">
        <v>69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</row>
    <row r="19" spans="1:32" ht="15" customHeight="1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</row>
    <row r="20" spans="1:32" ht="15" customHeight="1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</row>
    <row r="21" spans="1:32" ht="15" customHeight="1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</row>
    <row r="22" spans="1:32" ht="15" customHeight="1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26"/>
    </row>
    <row r="23" spans="1:32" ht="5.25" customHeight="1">
      <c r="J23" s="6"/>
      <c r="K23" s="6"/>
      <c r="L23" s="6"/>
      <c r="M23" s="6"/>
      <c r="N23" s="7"/>
      <c r="O23" s="7"/>
      <c r="P23" s="7"/>
      <c r="Q23" s="7"/>
      <c r="R23" s="7"/>
      <c r="S23" s="7"/>
      <c r="T23" s="8"/>
      <c r="U23" s="8"/>
      <c r="V23" s="9"/>
      <c r="W23" s="9"/>
      <c r="X23" s="9"/>
      <c r="Y23" s="10"/>
      <c r="Z23" s="10"/>
      <c r="AA23" s="10"/>
      <c r="AB23" s="11"/>
      <c r="AC23" s="11"/>
    </row>
    <row r="24" spans="1:32" ht="15" customHeight="1">
      <c r="A24" s="114" t="s">
        <v>68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</row>
    <row r="25" spans="1:32" ht="15" customHeight="1">
      <c r="A25" s="12" t="s">
        <v>67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2" ht="15" customHeight="1">
      <c r="A26" s="14" t="s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2" ht="7.5" customHeight="1">
      <c r="B27" s="115">
        <v>9</v>
      </c>
      <c r="C27" s="115"/>
      <c r="D27" s="117" t="s">
        <v>14</v>
      </c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2" ht="15" customHeight="1">
      <c r="B28" s="116"/>
      <c r="C28" s="116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3"/>
      <c r="V28" s="13"/>
      <c r="W28" s="13"/>
      <c r="X28" s="16"/>
      <c r="Y28" s="13"/>
      <c r="Z28" s="13"/>
      <c r="AA28" s="13"/>
      <c r="AB28" s="13"/>
      <c r="AC28" s="13"/>
      <c r="AD28" s="13"/>
    </row>
    <row r="29" spans="1:32" ht="15" customHeight="1">
      <c r="B29" s="85" t="s">
        <v>15</v>
      </c>
      <c r="C29" s="85"/>
      <c r="D29" s="85"/>
      <c r="E29" s="85"/>
      <c r="F29" s="85"/>
      <c r="G29" s="85"/>
      <c r="H29" s="85"/>
      <c r="I29" s="85"/>
      <c r="J29" s="85"/>
      <c r="K29" s="85"/>
      <c r="L29" s="85" t="s">
        <v>16</v>
      </c>
      <c r="M29" s="85"/>
      <c r="N29" s="85"/>
      <c r="O29" s="85" t="s">
        <v>17</v>
      </c>
      <c r="P29" s="85"/>
      <c r="Q29" s="85"/>
      <c r="R29" s="85" t="s">
        <v>18</v>
      </c>
      <c r="S29" s="85"/>
      <c r="T29" s="85"/>
      <c r="U29" s="13"/>
      <c r="V29" s="13"/>
      <c r="W29" s="13"/>
      <c r="X29" s="13"/>
      <c r="Y29" s="13"/>
      <c r="Z29" s="13"/>
      <c r="AA29" s="16"/>
      <c r="AB29" s="13"/>
      <c r="AC29" s="13"/>
      <c r="AD29" s="13"/>
      <c r="AF29" s="17"/>
    </row>
    <row r="30" spans="1:32" ht="5.0999999999999996" customHeight="1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2" ht="15" customHeight="1">
      <c r="B31" s="85" t="s">
        <v>19</v>
      </c>
      <c r="C31" s="85"/>
      <c r="D31" s="85"/>
      <c r="E31" s="113" t="s">
        <v>20</v>
      </c>
      <c r="F31" s="113"/>
      <c r="G31" s="113"/>
      <c r="H31" s="113"/>
      <c r="I31" s="113"/>
      <c r="J31" s="113"/>
      <c r="K31" s="113"/>
      <c r="L31" s="86">
        <v>60</v>
      </c>
      <c r="M31" s="86"/>
      <c r="N31" s="86"/>
      <c r="O31" s="86">
        <v>73</v>
      </c>
      <c r="P31" s="86"/>
      <c r="Q31" s="86"/>
      <c r="R31" s="86">
        <v>133</v>
      </c>
      <c r="S31" s="86"/>
      <c r="T31" s="86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2" ht="5.0999999999999996" customHeight="1">
      <c r="B32" s="85"/>
      <c r="C32" s="85"/>
      <c r="D32" s="85"/>
      <c r="E32" s="113"/>
      <c r="F32" s="113"/>
      <c r="G32" s="113"/>
      <c r="H32" s="113"/>
      <c r="I32" s="113"/>
      <c r="J32" s="113"/>
      <c r="K32" s="113"/>
      <c r="L32" s="86"/>
      <c r="M32" s="86"/>
      <c r="N32" s="86"/>
      <c r="O32" s="86"/>
      <c r="P32" s="86"/>
      <c r="Q32" s="86"/>
      <c r="R32" s="86"/>
      <c r="S32" s="86"/>
      <c r="T32" s="86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2:30" ht="15" customHeight="1">
      <c r="B33" s="85"/>
      <c r="C33" s="85"/>
      <c r="D33" s="85"/>
      <c r="E33" s="85" t="s">
        <v>21</v>
      </c>
      <c r="F33" s="85"/>
      <c r="G33" s="85"/>
      <c r="H33" s="85"/>
      <c r="I33" s="85"/>
      <c r="J33" s="85"/>
      <c r="K33" s="85"/>
      <c r="L33" s="86">
        <v>103</v>
      </c>
      <c r="M33" s="86"/>
      <c r="N33" s="86"/>
      <c r="O33" s="86">
        <v>61</v>
      </c>
      <c r="P33" s="86"/>
      <c r="Q33" s="86"/>
      <c r="R33" s="86">
        <v>164</v>
      </c>
      <c r="S33" s="86"/>
      <c r="T33" s="86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2:30" ht="5.0999999999999996" customHeight="1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6"/>
      <c r="N34" s="86"/>
      <c r="O34" s="86"/>
      <c r="P34" s="86"/>
      <c r="Q34" s="86"/>
      <c r="R34" s="86"/>
      <c r="S34" s="86"/>
      <c r="T34" s="86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2:30" ht="15" customHeight="1">
      <c r="B35" s="85"/>
      <c r="C35" s="85"/>
      <c r="D35" s="85"/>
      <c r="E35" s="113" t="s">
        <v>22</v>
      </c>
      <c r="F35" s="113"/>
      <c r="G35" s="113"/>
      <c r="H35" s="113"/>
      <c r="I35" s="113"/>
      <c r="J35" s="113"/>
      <c r="K35" s="113"/>
      <c r="L35" s="86">
        <v>-43</v>
      </c>
      <c r="M35" s="86"/>
      <c r="N35" s="86"/>
      <c r="O35" s="86">
        <v>12</v>
      </c>
      <c r="P35" s="86"/>
      <c r="Q35" s="86"/>
      <c r="R35" s="86">
        <v>-31</v>
      </c>
      <c r="S35" s="86"/>
      <c r="T35" s="86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2:30" ht="5.0999999999999996" customHeight="1">
      <c r="B36" s="85"/>
      <c r="C36" s="85"/>
      <c r="D36" s="85"/>
      <c r="E36" s="113"/>
      <c r="F36" s="113"/>
      <c r="G36" s="113"/>
      <c r="H36" s="113"/>
      <c r="I36" s="113"/>
      <c r="J36" s="113"/>
      <c r="K36" s="113"/>
      <c r="L36" s="86"/>
      <c r="M36" s="86"/>
      <c r="N36" s="86"/>
      <c r="O36" s="86"/>
      <c r="P36" s="86"/>
      <c r="Q36" s="86"/>
      <c r="R36" s="86"/>
      <c r="S36" s="86"/>
      <c r="T36" s="86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2:30" ht="15" customHeight="1">
      <c r="B37" s="101" t="s">
        <v>23</v>
      </c>
      <c r="C37" s="102"/>
      <c r="D37" s="103"/>
      <c r="E37" s="85" t="s">
        <v>24</v>
      </c>
      <c r="F37" s="85"/>
      <c r="G37" s="85" t="s">
        <v>25</v>
      </c>
      <c r="H37" s="85"/>
      <c r="I37" s="85"/>
      <c r="J37" s="85"/>
      <c r="K37" s="85"/>
      <c r="L37" s="86">
        <v>390</v>
      </c>
      <c r="M37" s="86" t="e">
        <v>#REF!</v>
      </c>
      <c r="N37" s="86" t="e">
        <v>#REF!</v>
      </c>
      <c r="O37" s="86">
        <v>266</v>
      </c>
      <c r="P37" s="86" t="e">
        <v>#REF!</v>
      </c>
      <c r="Q37" s="86" t="e">
        <v>#REF!</v>
      </c>
      <c r="R37" s="86">
        <v>656</v>
      </c>
      <c r="S37" s="86"/>
      <c r="T37" s="86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2:30" ht="5.0999999999999996" customHeight="1">
      <c r="B38" s="111"/>
      <c r="C38" s="119"/>
      <c r="D38" s="112"/>
      <c r="E38" s="85"/>
      <c r="F38" s="85"/>
      <c r="G38" s="85"/>
      <c r="H38" s="85"/>
      <c r="I38" s="85"/>
      <c r="J38" s="85"/>
      <c r="K38" s="85"/>
      <c r="L38" s="86" t="e">
        <v>#REF!</v>
      </c>
      <c r="M38" s="86" t="e">
        <v>#REF!</v>
      </c>
      <c r="N38" s="86" t="e">
        <v>#REF!</v>
      </c>
      <c r="O38" s="86" t="e">
        <v>#REF!</v>
      </c>
      <c r="P38" s="86" t="e">
        <v>#REF!</v>
      </c>
      <c r="Q38" s="86" t="e">
        <v>#REF!</v>
      </c>
      <c r="R38" s="86"/>
      <c r="S38" s="86"/>
      <c r="T38" s="86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2:30" ht="20.100000000000001" customHeight="1">
      <c r="B39" s="111"/>
      <c r="C39" s="119"/>
      <c r="D39" s="112"/>
      <c r="E39" s="85"/>
      <c r="F39" s="85"/>
      <c r="G39" s="108" t="s">
        <v>26</v>
      </c>
      <c r="H39" s="109"/>
      <c r="I39" s="109"/>
      <c r="J39" s="109"/>
      <c r="K39" s="110"/>
      <c r="L39" s="87">
        <v>14</v>
      </c>
      <c r="M39" s="88"/>
      <c r="N39" s="89"/>
      <c r="O39" s="87">
        <v>10</v>
      </c>
      <c r="P39" s="88"/>
      <c r="Q39" s="89"/>
      <c r="R39" s="87">
        <v>24</v>
      </c>
      <c r="S39" s="88"/>
      <c r="T39" s="89"/>
      <c r="U39" s="13"/>
      <c r="V39" s="18"/>
      <c r="W39" s="18"/>
      <c r="X39" s="18"/>
      <c r="Y39" s="18"/>
      <c r="Z39" s="18"/>
      <c r="AA39" s="18"/>
      <c r="AB39" s="18"/>
      <c r="AC39" s="18"/>
      <c r="AD39" s="19"/>
    </row>
    <row r="40" spans="2:30" ht="20.100000000000001" customHeight="1">
      <c r="B40" s="111"/>
      <c r="C40" s="119"/>
      <c r="D40" s="112"/>
      <c r="E40" s="85"/>
      <c r="F40" s="85"/>
      <c r="G40" s="90" t="s">
        <v>53</v>
      </c>
      <c r="H40" s="91"/>
      <c r="I40" s="91"/>
      <c r="J40" s="91"/>
      <c r="K40" s="92"/>
      <c r="L40" s="93" t="s">
        <v>55</v>
      </c>
      <c r="M40" s="94"/>
      <c r="N40" s="95"/>
      <c r="O40" s="96">
        <v>328</v>
      </c>
      <c r="P40" s="97"/>
      <c r="Q40" s="98"/>
      <c r="R40" s="93">
        <v>328</v>
      </c>
      <c r="S40" s="94"/>
      <c r="T40" s="95"/>
      <c r="U40" s="13"/>
      <c r="V40" s="18"/>
      <c r="W40" s="18"/>
      <c r="X40" s="18"/>
      <c r="Y40" s="18"/>
      <c r="Z40" s="18"/>
      <c r="AA40" s="18"/>
      <c r="AB40" s="18"/>
      <c r="AC40" s="18"/>
      <c r="AD40" s="19"/>
    </row>
    <row r="41" spans="2:30" ht="15" customHeight="1">
      <c r="B41" s="111"/>
      <c r="C41" s="119"/>
      <c r="D41" s="112"/>
      <c r="E41" s="85"/>
      <c r="F41" s="85"/>
      <c r="G41" s="85" t="s">
        <v>27</v>
      </c>
      <c r="H41" s="85"/>
      <c r="I41" s="85"/>
      <c r="J41" s="85"/>
      <c r="K41" s="85"/>
      <c r="L41" s="86">
        <f>SUM(L37,L39)</f>
        <v>404</v>
      </c>
      <c r="M41" s="86"/>
      <c r="N41" s="86"/>
      <c r="O41" s="86">
        <f>O37+O39+O40</f>
        <v>604</v>
      </c>
      <c r="P41" s="86"/>
      <c r="Q41" s="86"/>
      <c r="R41" s="86">
        <f>SUM(R37:T40)</f>
        <v>1008</v>
      </c>
      <c r="S41" s="86"/>
      <c r="T41" s="86"/>
      <c r="U41" s="13"/>
      <c r="V41" s="20"/>
      <c r="W41" s="20"/>
      <c r="X41" s="20"/>
      <c r="Y41" s="20"/>
      <c r="Z41" s="20"/>
      <c r="AA41" s="20"/>
      <c r="AB41" s="20"/>
      <c r="AC41" s="20"/>
      <c r="AD41" s="13"/>
    </row>
    <row r="42" spans="2:30" ht="5.0999999999999996" customHeight="1">
      <c r="B42" s="111"/>
      <c r="C42" s="119"/>
      <c r="D42" s="112"/>
      <c r="E42" s="85"/>
      <c r="F42" s="85"/>
      <c r="G42" s="85"/>
      <c r="H42" s="85"/>
      <c r="I42" s="85"/>
      <c r="J42" s="85"/>
      <c r="K42" s="85"/>
      <c r="L42" s="86"/>
      <c r="M42" s="86"/>
      <c r="N42" s="86"/>
      <c r="O42" s="86"/>
      <c r="P42" s="86"/>
      <c r="Q42" s="86"/>
      <c r="R42" s="86"/>
      <c r="S42" s="86"/>
      <c r="T42" s="86"/>
      <c r="U42" s="13"/>
      <c r="V42" s="20"/>
      <c r="W42" s="20"/>
      <c r="X42" s="20"/>
      <c r="Y42" s="20"/>
      <c r="Z42" s="20"/>
      <c r="AA42" s="20"/>
      <c r="AB42" s="20"/>
      <c r="AC42" s="20"/>
      <c r="AD42" s="21"/>
    </row>
    <row r="43" spans="2:30" ht="15" customHeight="1">
      <c r="B43" s="111"/>
      <c r="C43" s="119"/>
      <c r="D43" s="112"/>
      <c r="E43" s="101" t="s">
        <v>28</v>
      </c>
      <c r="F43" s="103"/>
      <c r="G43" s="85" t="s">
        <v>29</v>
      </c>
      <c r="H43" s="85"/>
      <c r="I43" s="85"/>
      <c r="J43" s="85"/>
      <c r="K43" s="85"/>
      <c r="L43" s="86">
        <v>397</v>
      </c>
      <c r="M43" s="86" t="e">
        <v>#REF!</v>
      </c>
      <c r="N43" s="86" t="e">
        <v>#REF!</v>
      </c>
      <c r="O43" s="86">
        <v>283</v>
      </c>
      <c r="P43" s="86" t="e">
        <v>#REF!</v>
      </c>
      <c r="Q43" s="86" t="e">
        <v>#REF!</v>
      </c>
      <c r="R43" s="86">
        <f>L43+O43</f>
        <v>680</v>
      </c>
      <c r="S43" s="86"/>
      <c r="T43" s="86"/>
      <c r="U43" s="13"/>
      <c r="V43" s="22"/>
      <c r="W43" s="22"/>
      <c r="X43" s="22"/>
      <c r="Y43" s="22"/>
      <c r="Z43" s="22"/>
      <c r="AA43" s="22"/>
      <c r="AB43" s="22"/>
      <c r="AC43" s="22"/>
      <c r="AD43" s="22"/>
    </row>
    <row r="44" spans="2:30" ht="5.0999999999999996" customHeight="1">
      <c r="B44" s="111"/>
      <c r="C44" s="119"/>
      <c r="D44" s="112"/>
      <c r="E44" s="111"/>
      <c r="F44" s="112"/>
      <c r="G44" s="85"/>
      <c r="H44" s="85"/>
      <c r="I44" s="85"/>
      <c r="J44" s="85"/>
      <c r="K44" s="85"/>
      <c r="L44" s="86" t="e">
        <v>#REF!</v>
      </c>
      <c r="M44" s="86" t="e">
        <v>#REF!</v>
      </c>
      <c r="N44" s="86" t="e">
        <v>#REF!</v>
      </c>
      <c r="O44" s="86" t="e">
        <v>#REF!</v>
      </c>
      <c r="P44" s="86" t="e">
        <v>#REF!</v>
      </c>
      <c r="Q44" s="86" t="e">
        <v>#REF!</v>
      </c>
      <c r="R44" s="86"/>
      <c r="S44" s="86"/>
      <c r="T44" s="86"/>
      <c r="U44" s="13"/>
      <c r="V44" s="22"/>
      <c r="W44" s="22"/>
      <c r="X44" s="22"/>
      <c r="Y44" s="22"/>
      <c r="Z44" s="22"/>
      <c r="AA44" s="22"/>
      <c r="AB44" s="22"/>
      <c r="AC44" s="22"/>
      <c r="AD44" s="22"/>
    </row>
    <row r="45" spans="2:30" ht="20.100000000000001" customHeight="1">
      <c r="B45" s="111"/>
      <c r="C45" s="119"/>
      <c r="D45" s="112"/>
      <c r="E45" s="111"/>
      <c r="F45" s="112"/>
      <c r="G45" s="108" t="s">
        <v>26</v>
      </c>
      <c r="H45" s="109"/>
      <c r="I45" s="109"/>
      <c r="J45" s="109"/>
      <c r="K45" s="110"/>
      <c r="L45" s="87">
        <v>29</v>
      </c>
      <c r="M45" s="88"/>
      <c r="N45" s="89"/>
      <c r="O45" s="87">
        <v>12</v>
      </c>
      <c r="P45" s="88"/>
      <c r="Q45" s="89"/>
      <c r="R45" s="87">
        <v>41</v>
      </c>
      <c r="S45" s="88"/>
      <c r="T45" s="89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2:30" ht="20.100000000000001" customHeight="1">
      <c r="B46" s="111"/>
      <c r="C46" s="119"/>
      <c r="D46" s="112"/>
      <c r="E46" s="111"/>
      <c r="F46" s="112"/>
      <c r="G46" s="90" t="s">
        <v>53</v>
      </c>
      <c r="H46" s="91"/>
      <c r="I46" s="91"/>
      <c r="J46" s="91"/>
      <c r="K46" s="92"/>
      <c r="L46" s="93">
        <v>366</v>
      </c>
      <c r="M46" s="94"/>
      <c r="N46" s="95"/>
      <c r="O46" s="96" t="s">
        <v>56</v>
      </c>
      <c r="P46" s="97"/>
      <c r="Q46" s="98"/>
      <c r="R46" s="93">
        <v>366</v>
      </c>
      <c r="S46" s="94"/>
      <c r="T46" s="95"/>
    </row>
    <row r="47" spans="2:30" ht="5.0999999999999996" customHeight="1">
      <c r="B47" s="111"/>
      <c r="C47" s="119"/>
      <c r="D47" s="112"/>
      <c r="E47" s="111"/>
      <c r="F47" s="112"/>
      <c r="G47" s="85" t="s">
        <v>30</v>
      </c>
      <c r="H47" s="85"/>
      <c r="I47" s="85"/>
      <c r="J47" s="85"/>
      <c r="K47" s="85"/>
      <c r="L47" s="86">
        <f>L43+L45+L46</f>
        <v>792</v>
      </c>
      <c r="M47" s="86"/>
      <c r="N47" s="86"/>
      <c r="O47" s="86">
        <f>SUM(O43,O45)</f>
        <v>295</v>
      </c>
      <c r="P47" s="86"/>
      <c r="Q47" s="86"/>
      <c r="R47" s="86">
        <f>SUM(R43:T46)</f>
        <v>1087</v>
      </c>
      <c r="S47" s="86"/>
      <c r="T47" s="86"/>
    </row>
    <row r="48" spans="2:30" ht="15" customHeight="1">
      <c r="B48" s="111"/>
      <c r="C48" s="119"/>
      <c r="D48" s="112"/>
      <c r="E48" s="104"/>
      <c r="F48" s="106"/>
      <c r="G48" s="85"/>
      <c r="H48" s="85"/>
      <c r="I48" s="85"/>
      <c r="J48" s="85"/>
      <c r="K48" s="85"/>
      <c r="L48" s="86"/>
      <c r="M48" s="86"/>
      <c r="N48" s="86"/>
      <c r="O48" s="86"/>
      <c r="P48" s="86"/>
      <c r="Q48" s="86"/>
      <c r="R48" s="86"/>
      <c r="S48" s="86"/>
      <c r="T48" s="86"/>
    </row>
    <row r="49" spans="2:29" ht="15" customHeight="1">
      <c r="B49" s="111"/>
      <c r="C49" s="119"/>
      <c r="D49" s="112"/>
      <c r="E49" s="101" t="s">
        <v>31</v>
      </c>
      <c r="F49" s="102"/>
      <c r="G49" s="102"/>
      <c r="H49" s="102"/>
      <c r="I49" s="102"/>
      <c r="J49" s="102"/>
      <c r="K49" s="103"/>
      <c r="L49" s="86">
        <f>L41-L47</f>
        <v>-388</v>
      </c>
      <c r="M49" s="86"/>
      <c r="N49" s="86"/>
      <c r="O49" s="86">
        <f t="shared" ref="O49" si="0">O41-O47</f>
        <v>309</v>
      </c>
      <c r="P49" s="86"/>
      <c r="Q49" s="86"/>
      <c r="R49" s="86">
        <f>R41-R47</f>
        <v>-79</v>
      </c>
      <c r="S49" s="86"/>
      <c r="T49" s="86"/>
    </row>
    <row r="50" spans="2:29" ht="5.0999999999999996" customHeight="1">
      <c r="B50" s="104"/>
      <c r="C50" s="105"/>
      <c r="D50" s="106"/>
      <c r="E50" s="104"/>
      <c r="F50" s="105"/>
      <c r="G50" s="105"/>
      <c r="H50" s="105"/>
      <c r="I50" s="105"/>
      <c r="J50" s="105"/>
      <c r="K50" s="106"/>
      <c r="L50" s="86"/>
      <c r="M50" s="86"/>
      <c r="N50" s="86"/>
      <c r="O50" s="86"/>
      <c r="P50" s="86"/>
      <c r="Q50" s="86"/>
      <c r="R50" s="86"/>
      <c r="S50" s="86"/>
      <c r="T50" s="86"/>
    </row>
    <row r="51" spans="2:29" ht="15" customHeight="1">
      <c r="B51" s="85" t="s">
        <v>18</v>
      </c>
      <c r="C51" s="85"/>
      <c r="D51" s="85"/>
      <c r="E51" s="101" t="s">
        <v>32</v>
      </c>
      <c r="F51" s="102"/>
      <c r="G51" s="102"/>
      <c r="H51" s="102"/>
      <c r="I51" s="102"/>
      <c r="J51" s="102"/>
      <c r="K51" s="103"/>
      <c r="L51" s="107">
        <f>L35+L49</f>
        <v>-431</v>
      </c>
      <c r="M51" s="107"/>
      <c r="N51" s="107"/>
      <c r="O51" s="107">
        <f>O35+O49</f>
        <v>321</v>
      </c>
      <c r="P51" s="107"/>
      <c r="Q51" s="107"/>
      <c r="R51" s="107">
        <f>R35+R49</f>
        <v>-110</v>
      </c>
      <c r="S51" s="107"/>
      <c r="T51" s="107"/>
    </row>
    <row r="52" spans="2:29" ht="5.0999999999999996" customHeight="1">
      <c r="B52" s="85"/>
      <c r="C52" s="85"/>
      <c r="D52" s="85"/>
      <c r="E52" s="104"/>
      <c r="F52" s="105"/>
      <c r="G52" s="105"/>
      <c r="H52" s="105"/>
      <c r="I52" s="105"/>
      <c r="J52" s="105"/>
      <c r="K52" s="106"/>
      <c r="L52" s="107"/>
      <c r="M52" s="107"/>
      <c r="N52" s="107"/>
      <c r="O52" s="107"/>
      <c r="P52" s="107"/>
      <c r="Q52" s="107"/>
      <c r="R52" s="107"/>
      <c r="S52" s="107"/>
      <c r="T52" s="107"/>
      <c r="AC52" s="17"/>
    </row>
    <row r="53" spans="2:29" ht="15" customHeight="1">
      <c r="B53" s="23" t="s">
        <v>33</v>
      </c>
      <c r="E53" s="24"/>
      <c r="F53" s="24"/>
      <c r="G53" s="24"/>
      <c r="H53" s="24"/>
      <c r="I53" s="24"/>
    </row>
    <row r="54" spans="2:29" ht="5.0999999999999996" customHeight="1">
      <c r="B54" s="23"/>
      <c r="E54" s="24"/>
      <c r="F54" s="24"/>
      <c r="G54" s="24"/>
      <c r="H54" s="24"/>
      <c r="I54" s="24"/>
    </row>
    <row r="55" spans="2:29" ht="15" customHeight="1">
      <c r="B55" s="1" t="s">
        <v>54</v>
      </c>
    </row>
    <row r="56" spans="2:29" ht="15" customHeight="1">
      <c r="B56" s="126" t="s">
        <v>66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67"/>
      <c r="AC56" s="26"/>
    </row>
    <row r="57" spans="2:29" ht="15" customHeight="1"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67"/>
      <c r="AC57" s="66"/>
    </row>
    <row r="58" spans="2:29" ht="2.1" customHeight="1">
      <c r="B58" s="23"/>
      <c r="E58" s="24"/>
      <c r="F58" s="24"/>
      <c r="G58" s="24"/>
      <c r="H58" s="24"/>
      <c r="I58" s="24"/>
    </row>
    <row r="59" spans="2:29" ht="6.75" customHeight="1">
      <c r="B59" s="65"/>
      <c r="C59" s="25"/>
      <c r="D59" s="25"/>
      <c r="E59" s="25"/>
      <c r="F59" s="25"/>
      <c r="G59" s="25"/>
      <c r="H59" s="25"/>
      <c r="I59" s="65"/>
      <c r="J59" s="26"/>
      <c r="K59" s="26"/>
      <c r="L59" s="25"/>
      <c r="M59" s="25"/>
      <c r="N59" s="25"/>
      <c r="O59" s="25"/>
      <c r="P59" s="65"/>
      <c r="Q59" s="25"/>
      <c r="R59" s="25"/>
      <c r="S59" s="25"/>
      <c r="T59" s="25"/>
      <c r="U59" s="25"/>
      <c r="V59" s="25"/>
      <c r="W59" s="65"/>
      <c r="X59" s="25"/>
      <c r="Y59" s="25"/>
      <c r="Z59" s="25"/>
      <c r="AA59" s="25"/>
      <c r="AB59" s="25"/>
      <c r="AC59" s="25"/>
    </row>
    <row r="60" spans="2:29" ht="15" customHeight="1">
      <c r="B60" s="127" t="s">
        <v>65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9"/>
    </row>
    <row r="61" spans="2:29" ht="15" customHeight="1">
      <c r="B61" s="130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2"/>
    </row>
    <row r="62" spans="2:29" ht="15" customHeight="1">
      <c r="B62" s="133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5"/>
    </row>
    <row r="63" spans="2:29" ht="1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</row>
    <row r="64" spans="2:29" ht="13.5" customHeight="1">
      <c r="J64" s="25"/>
      <c r="K64" s="25"/>
      <c r="L64" s="25"/>
      <c r="M64" s="25"/>
      <c r="N64" s="25"/>
      <c r="O64" s="25"/>
      <c r="Q64" s="27" t="s">
        <v>34</v>
      </c>
    </row>
    <row r="65" spans="8:23" ht="13.5" customHeight="1">
      <c r="Q65" s="27" t="s">
        <v>35</v>
      </c>
    </row>
    <row r="66" spans="8:23" ht="13.5" customHeight="1">
      <c r="I66" s="17"/>
      <c r="Q66" s="27" t="s">
        <v>36</v>
      </c>
    </row>
    <row r="69" spans="8:23" ht="15" customHeight="1">
      <c r="I69" s="17"/>
    </row>
    <row r="70" spans="8:23" ht="15" customHeight="1">
      <c r="H70" s="17"/>
    </row>
    <row r="71" spans="8:23" ht="15" customHeight="1">
      <c r="W71" s="17"/>
    </row>
    <row r="73" spans="8:23" ht="15" customHeight="1">
      <c r="U73" s="17"/>
      <c r="W73" s="17"/>
    </row>
    <row r="79" spans="8:23" ht="15" customHeight="1">
      <c r="S79" s="17"/>
    </row>
  </sheetData>
  <mergeCells count="101">
    <mergeCell ref="B56:AA57"/>
    <mergeCell ref="B60:AC62"/>
    <mergeCell ref="W4:AC5"/>
    <mergeCell ref="A3:E4"/>
    <mergeCell ref="K4:N5"/>
    <mergeCell ref="O4:Q5"/>
    <mergeCell ref="R4:S5"/>
    <mergeCell ref="T4:V5"/>
    <mergeCell ref="AB9:AC10"/>
    <mergeCell ref="J7:M8"/>
    <mergeCell ref="N7:S8"/>
    <mergeCell ref="T7:U8"/>
    <mergeCell ref="V7:X8"/>
    <mergeCell ref="Y7:AA8"/>
    <mergeCell ref="AB7:AC8"/>
    <mergeCell ref="J9:M10"/>
    <mergeCell ref="N9:S10"/>
    <mergeCell ref="T9:U10"/>
    <mergeCell ref="V9:X10"/>
    <mergeCell ref="Y9:AA10"/>
    <mergeCell ref="AB13:AC14"/>
    <mergeCell ref="J11:M12"/>
    <mergeCell ref="N11:S12"/>
    <mergeCell ref="T11:U12"/>
    <mergeCell ref="V11:X12"/>
    <mergeCell ref="Y11:AA12"/>
    <mergeCell ref="AB11:AC12"/>
    <mergeCell ref="J13:M14"/>
    <mergeCell ref="N13:S14"/>
    <mergeCell ref="T13:U14"/>
    <mergeCell ref="V13:X14"/>
    <mergeCell ref="Y13:AA14"/>
    <mergeCell ref="L33:N34"/>
    <mergeCell ref="O33:Q34"/>
    <mergeCell ref="R33:T34"/>
    <mergeCell ref="E35:K36"/>
    <mergeCell ref="A24:AD24"/>
    <mergeCell ref="B27:C28"/>
    <mergeCell ref="D27:T28"/>
    <mergeCell ref="B29:K30"/>
    <mergeCell ref="L29:N30"/>
    <mergeCell ref="O29:Q30"/>
    <mergeCell ref="R29:T30"/>
    <mergeCell ref="R39:T39"/>
    <mergeCell ref="L35:N36"/>
    <mergeCell ref="O35:Q36"/>
    <mergeCell ref="R35:T36"/>
    <mergeCell ref="B37:D50"/>
    <mergeCell ref="E37:F42"/>
    <mergeCell ref="G37:K38"/>
    <mergeCell ref="L37:N38"/>
    <mergeCell ref="O37:Q38"/>
    <mergeCell ref="R37:T38"/>
    <mergeCell ref="B31:D36"/>
    <mergeCell ref="E31:K32"/>
    <mergeCell ref="L31:N32"/>
    <mergeCell ref="O31:Q32"/>
    <mergeCell ref="R31:T32"/>
    <mergeCell ref="E33:K34"/>
    <mergeCell ref="P63:V63"/>
    <mergeCell ref="W63:AC63"/>
    <mergeCell ref="B18:AC21"/>
    <mergeCell ref="B51:D52"/>
    <mergeCell ref="E51:K52"/>
    <mergeCell ref="L51:N52"/>
    <mergeCell ref="O51:Q52"/>
    <mergeCell ref="R51:T52"/>
    <mergeCell ref="L47:N48"/>
    <mergeCell ref="O47:Q48"/>
    <mergeCell ref="R47:T48"/>
    <mergeCell ref="E49:K50"/>
    <mergeCell ref="L49:N50"/>
    <mergeCell ref="O49:Q50"/>
    <mergeCell ref="R49:T50"/>
    <mergeCell ref="G39:K39"/>
    <mergeCell ref="G40:K40"/>
    <mergeCell ref="G45:K45"/>
    <mergeCell ref="B63:H63"/>
    <mergeCell ref="I63:O63"/>
    <mergeCell ref="E43:F48"/>
    <mergeCell ref="G43:K44"/>
    <mergeCell ref="L43:N44"/>
    <mergeCell ref="O43:Q44"/>
    <mergeCell ref="G47:K48"/>
    <mergeCell ref="G41:K42"/>
    <mergeCell ref="L41:N42"/>
    <mergeCell ref="O41:Q42"/>
    <mergeCell ref="L39:N39"/>
    <mergeCell ref="O39:Q39"/>
    <mergeCell ref="G46:K46"/>
    <mergeCell ref="R45:T45"/>
    <mergeCell ref="R46:T46"/>
    <mergeCell ref="L40:N40"/>
    <mergeCell ref="O40:Q40"/>
    <mergeCell ref="R40:T40"/>
    <mergeCell ref="R43:T44"/>
    <mergeCell ref="R41:T42"/>
    <mergeCell ref="L45:N45"/>
    <mergeCell ref="L46:N46"/>
    <mergeCell ref="O45:Q45"/>
    <mergeCell ref="O46:Q46"/>
  </mergeCells>
  <phoneticPr fontId="4"/>
  <pageMargins left="0.51181102362204722" right="0.51181102362204722" top="0.11811023622047245" bottom="0.31496062992125984" header="0.11811023622047245" footer="0.31496062992125984"/>
  <pageSetup paperSize="9" orientation="portrait" r:id="rId1"/>
  <rowBreaks count="1" manualBreakCount="1">
    <brk id="66" max="16383" man="1"/>
  </rowBreaks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view="pageBreakPreview" topLeftCell="A7" zoomScale="70" zoomScaleNormal="80" zoomScaleSheetLayoutView="70" workbookViewId="0">
      <selection activeCell="AD42" sqref="AD42"/>
    </sheetView>
  </sheetViews>
  <sheetFormatPr defaultColWidth="3.125" defaultRowHeight="15" customHeight="1"/>
  <cols>
    <col min="1" max="1" width="3.125" style="29" customWidth="1"/>
    <col min="2" max="2" width="16.625" style="29" customWidth="1"/>
    <col min="3" max="3" width="11.625" style="29" customWidth="1"/>
    <col min="4" max="4" width="13.125" style="29" customWidth="1"/>
    <col min="5" max="6" width="11.625" style="29" customWidth="1"/>
    <col min="7" max="8" width="10.625" style="29" customWidth="1"/>
    <col min="9" max="9" width="3.125" style="29" customWidth="1"/>
    <col min="10" max="10" width="2.625" style="29" customWidth="1"/>
    <col min="11" max="26" width="3.125" style="29"/>
    <col min="27" max="27" width="7.5" style="29" bestFit="1" customWidth="1"/>
    <col min="28" max="28" width="3.125" style="29"/>
    <col min="29" max="29" width="5.625" style="29" bestFit="1" customWidth="1"/>
    <col min="30" max="16384" width="3.125" style="29"/>
  </cols>
  <sheetData>
    <row r="1" spans="2:17" ht="15" customHeight="1">
      <c r="B1" s="149" t="s">
        <v>37</v>
      </c>
      <c r="C1" s="149"/>
      <c r="D1" s="28"/>
      <c r="E1" s="28"/>
      <c r="F1" s="28"/>
      <c r="G1" s="28"/>
      <c r="H1" s="28"/>
      <c r="I1" s="28"/>
      <c r="J1" s="28"/>
    </row>
    <row r="2" spans="2:17" ht="7.5" customHeight="1">
      <c r="B2" s="149"/>
      <c r="C2" s="149"/>
      <c r="D2" s="28"/>
      <c r="E2" s="28"/>
      <c r="F2" s="28"/>
      <c r="G2" s="28"/>
      <c r="H2" s="28"/>
      <c r="I2" s="28"/>
      <c r="J2" s="28"/>
    </row>
    <row r="3" spans="2:17" ht="20.100000000000001" customHeight="1">
      <c r="B3" s="85" t="s">
        <v>38</v>
      </c>
      <c r="C3" s="85" t="s">
        <v>39</v>
      </c>
      <c r="D3" s="85" t="s">
        <v>40</v>
      </c>
      <c r="E3" s="85"/>
      <c r="F3" s="85"/>
      <c r="G3" s="150" t="s">
        <v>41</v>
      </c>
      <c r="H3" s="150"/>
      <c r="K3" s="30"/>
      <c r="L3" s="30"/>
      <c r="M3" s="30"/>
      <c r="N3" s="30"/>
      <c r="O3" s="30"/>
      <c r="P3" s="30"/>
      <c r="Q3" s="30"/>
    </row>
    <row r="4" spans="2:17" ht="20.100000000000001" customHeight="1">
      <c r="B4" s="85"/>
      <c r="C4" s="85"/>
      <c r="D4" s="31" t="s">
        <v>42</v>
      </c>
      <c r="E4" s="31" t="s">
        <v>16</v>
      </c>
      <c r="F4" s="31" t="s">
        <v>17</v>
      </c>
      <c r="G4" s="31" t="s">
        <v>39</v>
      </c>
      <c r="H4" s="31" t="s">
        <v>43</v>
      </c>
      <c r="K4" s="30"/>
      <c r="L4" s="30"/>
      <c r="M4" s="30"/>
      <c r="N4" s="30"/>
      <c r="O4" s="30"/>
      <c r="P4" s="30"/>
      <c r="Q4" s="30"/>
    </row>
    <row r="5" spans="2:17" ht="9.9499999999999993" customHeight="1">
      <c r="B5" s="32" t="s">
        <v>44</v>
      </c>
      <c r="C5" s="33" t="s">
        <v>45</v>
      </c>
      <c r="D5" s="33" t="s">
        <v>46</v>
      </c>
      <c r="E5" s="33" t="s">
        <v>46</v>
      </c>
      <c r="F5" s="33" t="s">
        <v>46</v>
      </c>
      <c r="G5" s="33" t="s">
        <v>45</v>
      </c>
      <c r="H5" s="33" t="s">
        <v>46</v>
      </c>
      <c r="K5" s="30"/>
      <c r="L5" s="30"/>
      <c r="M5" s="30"/>
      <c r="N5" s="30"/>
      <c r="O5" s="30"/>
      <c r="P5" s="30"/>
      <c r="Q5" s="30"/>
    </row>
    <row r="6" spans="2:17" ht="20.45" customHeight="1">
      <c r="B6" s="34">
        <v>20363</v>
      </c>
      <c r="C6" s="35">
        <v>8127</v>
      </c>
      <c r="D6" s="35">
        <v>44556</v>
      </c>
      <c r="E6" s="35">
        <v>22131</v>
      </c>
      <c r="F6" s="35">
        <v>22425</v>
      </c>
      <c r="G6" s="36" t="s">
        <v>47</v>
      </c>
      <c r="H6" s="37" t="s">
        <v>48</v>
      </c>
      <c r="K6" s="30"/>
      <c r="L6" s="30"/>
      <c r="M6" s="30"/>
      <c r="N6" s="30"/>
      <c r="O6" s="30"/>
      <c r="P6" s="30"/>
      <c r="Q6" s="30"/>
    </row>
    <row r="7" spans="2:17" ht="20.45" customHeight="1">
      <c r="B7" s="38">
        <v>22190</v>
      </c>
      <c r="C7" s="39">
        <v>9029</v>
      </c>
      <c r="D7" s="39">
        <v>46243</v>
      </c>
      <c r="E7" s="39">
        <v>23060</v>
      </c>
      <c r="F7" s="39">
        <v>23183</v>
      </c>
      <c r="G7" s="40">
        <v>902</v>
      </c>
      <c r="H7" s="40">
        <v>1687</v>
      </c>
      <c r="K7" s="30"/>
      <c r="L7" s="30"/>
      <c r="M7" s="30"/>
      <c r="N7" s="30"/>
      <c r="O7" s="30"/>
      <c r="P7" s="30"/>
      <c r="Q7" s="30"/>
    </row>
    <row r="8" spans="2:17" ht="20.45" customHeight="1">
      <c r="B8" s="38">
        <v>24016</v>
      </c>
      <c r="C8" s="39">
        <v>13521</v>
      </c>
      <c r="D8" s="39">
        <v>61388</v>
      </c>
      <c r="E8" s="39">
        <v>31174</v>
      </c>
      <c r="F8" s="39">
        <v>30214</v>
      </c>
      <c r="G8" s="40">
        <v>4492</v>
      </c>
      <c r="H8" s="40">
        <v>15145</v>
      </c>
      <c r="K8" s="30"/>
      <c r="L8" s="30"/>
      <c r="M8" s="30"/>
      <c r="N8" s="30"/>
      <c r="O8" s="30"/>
      <c r="P8" s="30"/>
      <c r="Q8" s="30"/>
    </row>
    <row r="9" spans="2:17" ht="20.45" customHeight="1">
      <c r="B9" s="38">
        <v>25842</v>
      </c>
      <c r="C9" s="39">
        <v>20202</v>
      </c>
      <c r="D9" s="39">
        <v>82894</v>
      </c>
      <c r="E9" s="39">
        <v>42623</v>
      </c>
      <c r="F9" s="39">
        <v>40271</v>
      </c>
      <c r="G9" s="40">
        <v>6681</v>
      </c>
      <c r="H9" s="40">
        <v>21506</v>
      </c>
      <c r="K9" s="30"/>
      <c r="L9" s="30"/>
      <c r="M9" s="30"/>
      <c r="N9" s="30"/>
      <c r="O9" s="30"/>
      <c r="P9" s="30"/>
      <c r="Q9" s="30"/>
    </row>
    <row r="10" spans="2:17" ht="20.45" customHeight="1">
      <c r="B10" s="38">
        <v>27668</v>
      </c>
      <c r="C10" s="39">
        <v>28809</v>
      </c>
      <c r="D10" s="39">
        <v>108955</v>
      </c>
      <c r="E10" s="39">
        <v>56680</v>
      </c>
      <c r="F10" s="39">
        <v>52275</v>
      </c>
      <c r="G10" s="40">
        <v>8607</v>
      </c>
      <c r="H10" s="40">
        <v>26061</v>
      </c>
      <c r="K10" s="30"/>
      <c r="L10" s="30"/>
      <c r="M10" s="30"/>
      <c r="N10" s="30"/>
      <c r="O10" s="30"/>
      <c r="P10" s="30"/>
      <c r="Q10" s="30"/>
    </row>
    <row r="11" spans="2:17" ht="20.45" customHeight="1">
      <c r="B11" s="38">
        <v>29495</v>
      </c>
      <c r="C11" s="39">
        <v>45197</v>
      </c>
      <c r="D11" s="39">
        <v>145392</v>
      </c>
      <c r="E11" s="39">
        <v>75118</v>
      </c>
      <c r="F11" s="39">
        <v>70274</v>
      </c>
      <c r="G11" s="40">
        <v>16388</v>
      </c>
      <c r="H11" s="40">
        <v>36437</v>
      </c>
      <c r="K11" s="30"/>
      <c r="L11" s="30"/>
      <c r="M11" s="30"/>
      <c r="N11" s="30"/>
      <c r="O11" s="30"/>
      <c r="P11" s="30"/>
      <c r="Q11" s="30"/>
    </row>
    <row r="12" spans="2:17" ht="20.45" customHeight="1">
      <c r="B12" s="38">
        <v>31321</v>
      </c>
      <c r="C12" s="39">
        <v>57021</v>
      </c>
      <c r="D12" s="39">
        <v>175600</v>
      </c>
      <c r="E12" s="39">
        <v>91658</v>
      </c>
      <c r="F12" s="39">
        <v>83942</v>
      </c>
      <c r="G12" s="40">
        <v>11824</v>
      </c>
      <c r="H12" s="40">
        <v>30208</v>
      </c>
      <c r="K12" s="30"/>
      <c r="L12" s="30"/>
      <c r="M12" s="30"/>
      <c r="N12" s="30"/>
      <c r="O12" s="30"/>
      <c r="P12" s="30"/>
      <c r="Q12" s="30"/>
    </row>
    <row r="13" spans="2:17" ht="20.45" customHeight="1">
      <c r="B13" s="38">
        <v>33147</v>
      </c>
      <c r="C13" s="39">
        <v>69187</v>
      </c>
      <c r="D13" s="39">
        <v>197283</v>
      </c>
      <c r="E13" s="39">
        <v>104288</v>
      </c>
      <c r="F13" s="39">
        <v>92995</v>
      </c>
      <c r="G13" s="40">
        <v>12166</v>
      </c>
      <c r="H13" s="40">
        <v>21683</v>
      </c>
      <c r="K13" s="30"/>
      <c r="L13" s="30"/>
      <c r="M13" s="30"/>
      <c r="N13" s="30"/>
      <c r="O13" s="30"/>
      <c r="P13" s="30"/>
      <c r="Q13" s="30"/>
    </row>
    <row r="14" spans="2:17" ht="20.45" customHeight="1">
      <c r="B14" s="38">
        <v>34973</v>
      </c>
      <c r="C14" s="39">
        <v>76287</v>
      </c>
      <c r="D14" s="39">
        <v>208627</v>
      </c>
      <c r="E14" s="39">
        <v>109494</v>
      </c>
      <c r="F14" s="39">
        <v>99133</v>
      </c>
      <c r="G14" s="40">
        <v>7100</v>
      </c>
      <c r="H14" s="40">
        <v>11344</v>
      </c>
      <c r="K14" s="30"/>
      <c r="L14" s="30"/>
      <c r="M14" s="30"/>
      <c r="N14" s="30"/>
      <c r="O14" s="30"/>
      <c r="P14" s="30"/>
      <c r="Q14" s="30"/>
    </row>
    <row r="15" spans="2:17" ht="20.45" customHeight="1">
      <c r="B15" s="38">
        <v>36800</v>
      </c>
      <c r="C15" s="39">
        <v>83525</v>
      </c>
      <c r="D15" s="39">
        <v>217369</v>
      </c>
      <c r="E15" s="39">
        <v>113394</v>
      </c>
      <c r="F15" s="39">
        <v>103975</v>
      </c>
      <c r="G15" s="40">
        <v>7238</v>
      </c>
      <c r="H15" s="40">
        <v>8742</v>
      </c>
      <c r="K15" s="30"/>
      <c r="L15" s="30"/>
      <c r="M15" s="30"/>
      <c r="N15" s="30"/>
      <c r="O15" s="30"/>
      <c r="P15" s="30"/>
      <c r="Q15" s="30"/>
    </row>
    <row r="16" spans="2:17" ht="20.45" customHeight="1">
      <c r="B16" s="38">
        <v>38626</v>
      </c>
      <c r="C16" s="39">
        <v>89740</v>
      </c>
      <c r="D16" s="39">
        <v>222403</v>
      </c>
      <c r="E16" s="39">
        <v>116150</v>
      </c>
      <c r="F16" s="39">
        <v>106253</v>
      </c>
      <c r="G16" s="40">
        <v>6215</v>
      </c>
      <c r="H16" s="40">
        <v>5034</v>
      </c>
      <c r="K16" s="30"/>
      <c r="L16" s="30"/>
      <c r="M16" s="30"/>
      <c r="N16" s="30"/>
      <c r="O16" s="30"/>
      <c r="P16" s="30"/>
      <c r="Q16" s="30"/>
    </row>
    <row r="17" spans="2:29" ht="20.45" customHeight="1">
      <c r="B17" s="41">
        <v>40452</v>
      </c>
      <c r="C17" s="42">
        <v>92476</v>
      </c>
      <c r="D17" s="42">
        <v>224420</v>
      </c>
      <c r="E17" s="43">
        <v>116927</v>
      </c>
      <c r="F17" s="43">
        <v>107493</v>
      </c>
      <c r="G17" s="44">
        <v>2736</v>
      </c>
      <c r="H17" s="44">
        <v>2017</v>
      </c>
      <c r="I17" s="45"/>
      <c r="J17" s="45"/>
      <c r="K17" s="30"/>
      <c r="L17" s="30"/>
      <c r="M17" s="30"/>
      <c r="N17" s="30"/>
      <c r="O17" s="30"/>
      <c r="P17" s="30"/>
      <c r="Q17" s="30"/>
    </row>
    <row r="18" spans="2:29" ht="20.45" customHeight="1">
      <c r="B18" s="38">
        <v>42278</v>
      </c>
      <c r="C18" s="39">
        <v>95824</v>
      </c>
      <c r="D18" s="39">
        <v>225714</v>
      </c>
      <c r="E18" s="64">
        <v>116658</v>
      </c>
      <c r="F18" s="64">
        <v>109056</v>
      </c>
      <c r="G18" s="40">
        <v>3348</v>
      </c>
      <c r="H18" s="40">
        <v>1294</v>
      </c>
      <c r="I18" s="45"/>
      <c r="J18" s="45"/>
      <c r="K18" s="30"/>
      <c r="L18" s="30"/>
      <c r="M18" s="30"/>
      <c r="N18" s="30"/>
      <c r="O18" s="30"/>
      <c r="P18" s="30"/>
      <c r="Q18" s="30"/>
    </row>
    <row r="19" spans="2:29" ht="20.45" customHeight="1" thickBot="1">
      <c r="B19" s="68">
        <v>44105</v>
      </c>
      <c r="C19" s="76">
        <v>100360</v>
      </c>
      <c r="D19" s="76">
        <v>223705</v>
      </c>
      <c r="E19" s="77">
        <v>115343</v>
      </c>
      <c r="F19" s="77">
        <v>108362</v>
      </c>
      <c r="G19" s="82">
        <f>C19-C18</f>
        <v>4536</v>
      </c>
      <c r="H19" s="82">
        <f>D19-D18</f>
        <v>-2009</v>
      </c>
      <c r="I19" s="45"/>
      <c r="J19" s="45"/>
      <c r="K19" s="30"/>
      <c r="L19" s="30"/>
      <c r="M19" s="30"/>
      <c r="N19" s="30"/>
      <c r="O19" s="30"/>
      <c r="P19" s="30"/>
      <c r="Q19" s="30"/>
    </row>
    <row r="20" spans="2:29" ht="20.45" customHeight="1" thickTop="1">
      <c r="B20" s="69" t="s">
        <v>57</v>
      </c>
      <c r="C20" s="70">
        <v>100377</v>
      </c>
      <c r="D20" s="70">
        <v>224677</v>
      </c>
      <c r="E20" s="70">
        <v>116247</v>
      </c>
      <c r="F20" s="70">
        <v>108430</v>
      </c>
      <c r="G20" s="71">
        <v>63</v>
      </c>
      <c r="H20" s="71">
        <v>2</v>
      </c>
    </row>
    <row r="21" spans="2:29" ht="20.45" customHeight="1">
      <c r="B21" s="72" t="s">
        <v>58</v>
      </c>
      <c r="C21" s="73">
        <v>100471</v>
      </c>
      <c r="D21" s="73">
        <v>224687</v>
      </c>
      <c r="E21" s="73">
        <v>116268</v>
      </c>
      <c r="F21" s="73">
        <v>108419</v>
      </c>
      <c r="G21" s="74">
        <v>94</v>
      </c>
      <c r="H21" s="74">
        <v>10</v>
      </c>
    </row>
    <row r="22" spans="2:29" ht="20.45" customHeight="1">
      <c r="B22" s="72" t="s">
        <v>59</v>
      </c>
      <c r="C22" s="73">
        <v>100497</v>
      </c>
      <c r="D22" s="73">
        <v>224597</v>
      </c>
      <c r="E22" s="73">
        <v>116231</v>
      </c>
      <c r="F22" s="73">
        <v>108366</v>
      </c>
      <c r="G22" s="74">
        <v>26</v>
      </c>
      <c r="H22" s="74">
        <v>-90</v>
      </c>
    </row>
    <row r="23" spans="2:29" ht="20.45" customHeight="1">
      <c r="B23" s="72" t="s">
        <v>60</v>
      </c>
      <c r="C23" s="73">
        <v>100530</v>
      </c>
      <c r="D23" s="73">
        <v>224536</v>
      </c>
      <c r="E23" s="73">
        <v>116203</v>
      </c>
      <c r="F23" s="73">
        <v>108333</v>
      </c>
      <c r="G23" s="74">
        <v>33</v>
      </c>
      <c r="H23" s="74">
        <v>-61</v>
      </c>
    </row>
    <row r="24" spans="2:29" ht="20.45" customHeight="1">
      <c r="B24" s="72" t="s">
        <v>61</v>
      </c>
      <c r="C24" s="73">
        <v>100512</v>
      </c>
      <c r="D24" s="73">
        <v>224411</v>
      </c>
      <c r="E24" s="73">
        <v>116113</v>
      </c>
      <c r="F24" s="73">
        <v>108298</v>
      </c>
      <c r="G24" s="74">
        <v>-18</v>
      </c>
      <c r="H24" s="74">
        <v>-125</v>
      </c>
    </row>
    <row r="25" spans="2:29" ht="20.45" customHeight="1">
      <c r="B25" s="72" t="s">
        <v>62</v>
      </c>
      <c r="C25" s="73">
        <v>100405</v>
      </c>
      <c r="D25" s="73">
        <v>224169</v>
      </c>
      <c r="E25" s="73">
        <v>115985</v>
      </c>
      <c r="F25" s="73">
        <v>108184</v>
      </c>
      <c r="G25" s="74">
        <v>-107</v>
      </c>
      <c r="H25" s="74">
        <v>-242</v>
      </c>
    </row>
    <row r="26" spans="2:29" ht="20.45" customHeight="1">
      <c r="B26" s="72" t="s">
        <v>63</v>
      </c>
      <c r="C26" s="73">
        <v>100792</v>
      </c>
      <c r="D26" s="73">
        <v>224139</v>
      </c>
      <c r="E26" s="73">
        <v>115937</v>
      </c>
      <c r="F26" s="73">
        <v>108202</v>
      </c>
      <c r="G26" s="74">
        <v>387</v>
      </c>
      <c r="H26" s="74">
        <v>-30</v>
      </c>
      <c r="AA26" s="84"/>
      <c r="AC26" s="83"/>
    </row>
    <row r="27" spans="2:29" ht="20.45" customHeight="1">
      <c r="B27" s="72" t="s">
        <v>64</v>
      </c>
      <c r="C27" s="73">
        <v>101096</v>
      </c>
      <c r="D27" s="73">
        <v>224326</v>
      </c>
      <c r="E27" s="73">
        <v>116068</v>
      </c>
      <c r="F27" s="73">
        <v>108258</v>
      </c>
      <c r="G27" s="74">
        <v>304</v>
      </c>
      <c r="H27" s="74">
        <v>187</v>
      </c>
    </row>
    <row r="28" spans="2:29" ht="20.45" customHeight="1">
      <c r="B28" s="72">
        <v>43983</v>
      </c>
      <c r="C28" s="73">
        <v>101102</v>
      </c>
      <c r="D28" s="73">
        <v>224288</v>
      </c>
      <c r="E28" s="73">
        <v>116054</v>
      </c>
      <c r="F28" s="73">
        <v>108234</v>
      </c>
      <c r="G28" s="74">
        <v>6</v>
      </c>
      <c r="H28" s="74">
        <v>-38</v>
      </c>
    </row>
    <row r="29" spans="2:29" ht="20.45" customHeight="1">
      <c r="B29" s="72" t="s">
        <v>49</v>
      </c>
      <c r="C29" s="73">
        <v>101084</v>
      </c>
      <c r="D29" s="73">
        <v>224122</v>
      </c>
      <c r="E29" s="73">
        <v>115957</v>
      </c>
      <c r="F29" s="73">
        <v>108165</v>
      </c>
      <c r="G29" s="74">
        <v>-18</v>
      </c>
      <c r="H29" s="74">
        <v>-166</v>
      </c>
    </row>
    <row r="30" spans="2:29" ht="20.45" customHeight="1">
      <c r="B30" s="72">
        <v>44044</v>
      </c>
      <c r="C30" s="73">
        <v>101104</v>
      </c>
      <c r="D30" s="73">
        <v>224019</v>
      </c>
      <c r="E30" s="73">
        <v>115902</v>
      </c>
      <c r="F30" s="73">
        <v>108117</v>
      </c>
      <c r="G30" s="74">
        <v>20</v>
      </c>
      <c r="H30" s="74">
        <v>-103</v>
      </c>
    </row>
    <row r="31" spans="2:29" ht="20.45" customHeight="1">
      <c r="B31" s="72" t="s">
        <v>50</v>
      </c>
      <c r="C31" s="78">
        <v>101060</v>
      </c>
      <c r="D31" s="78">
        <v>223815</v>
      </c>
      <c r="E31" s="78">
        <v>115774</v>
      </c>
      <c r="F31" s="78">
        <v>108041</v>
      </c>
      <c r="G31" s="79">
        <v>-44</v>
      </c>
      <c r="H31" s="79">
        <v>-204</v>
      </c>
    </row>
    <row r="32" spans="2:29" ht="20.45" customHeight="1">
      <c r="B32" s="75" t="s">
        <v>51</v>
      </c>
      <c r="C32" s="80">
        <v>100360</v>
      </c>
      <c r="D32" s="80">
        <v>223705</v>
      </c>
      <c r="E32" s="80">
        <v>115343</v>
      </c>
      <c r="F32" s="80">
        <v>108362</v>
      </c>
      <c r="G32" s="81">
        <f>C32-C31</f>
        <v>-700</v>
      </c>
      <c r="H32" s="81">
        <f>D32-D31</f>
        <v>-110</v>
      </c>
    </row>
    <row r="34" spans="2:8" ht="22.5" customHeight="1">
      <c r="B34" s="46" t="s">
        <v>52</v>
      </c>
    </row>
    <row r="35" spans="2:8" ht="18" customHeight="1">
      <c r="H35" s="47"/>
    </row>
    <row r="36" spans="2:8" ht="18" customHeight="1">
      <c r="B36" s="119"/>
      <c r="C36" s="119"/>
      <c r="D36" s="119"/>
      <c r="E36" s="119"/>
      <c r="F36" s="119"/>
      <c r="G36" s="119"/>
      <c r="H36" s="119"/>
    </row>
    <row r="37" spans="2:8" ht="18" customHeight="1">
      <c r="B37" s="119"/>
      <c r="C37" s="119"/>
      <c r="D37" s="52"/>
      <c r="E37" s="52"/>
      <c r="F37" s="52"/>
      <c r="G37" s="52"/>
      <c r="H37" s="52"/>
    </row>
    <row r="38" spans="2:8" ht="9.9499999999999993" customHeight="1">
      <c r="B38" s="30"/>
      <c r="C38" s="59"/>
      <c r="D38" s="59"/>
      <c r="E38" s="59"/>
      <c r="F38" s="59"/>
      <c r="G38" s="59"/>
      <c r="H38" s="59"/>
    </row>
    <row r="39" spans="2:8" ht="22.5" customHeight="1">
      <c r="B39" s="60"/>
      <c r="C39" s="61"/>
      <c r="D39" s="61"/>
      <c r="E39" s="61"/>
      <c r="F39" s="61"/>
      <c r="G39" s="61"/>
      <c r="H39" s="61"/>
    </row>
    <row r="40" spans="2:8" ht="22.5" customHeight="1">
      <c r="B40" s="60"/>
      <c r="C40" s="61"/>
      <c r="D40" s="61"/>
      <c r="E40" s="61"/>
      <c r="F40" s="61"/>
      <c r="G40" s="61"/>
      <c r="H40" s="61"/>
    </row>
    <row r="41" spans="2:8" ht="22.5" customHeight="1">
      <c r="B41" s="60"/>
      <c r="C41" s="61"/>
      <c r="D41" s="61"/>
      <c r="E41" s="61"/>
      <c r="F41" s="61"/>
      <c r="G41" s="61"/>
      <c r="H41" s="61"/>
    </row>
    <row r="42" spans="2:8" ht="22.5" customHeight="1">
      <c r="B42" s="60"/>
      <c r="C42" s="61"/>
      <c r="D42" s="61"/>
      <c r="E42" s="61"/>
      <c r="F42" s="61"/>
      <c r="G42" s="61"/>
      <c r="H42" s="61"/>
    </row>
    <row r="43" spans="2:8" ht="22.5" customHeight="1">
      <c r="B43" s="60"/>
      <c r="C43" s="61"/>
      <c r="D43" s="61"/>
      <c r="E43" s="61"/>
      <c r="F43" s="61"/>
      <c r="G43" s="61"/>
      <c r="H43" s="61"/>
    </row>
    <row r="44" spans="2:8" ht="22.5" customHeight="1">
      <c r="B44" s="60"/>
      <c r="C44" s="61"/>
      <c r="D44" s="61"/>
      <c r="E44" s="61"/>
      <c r="F44" s="61"/>
      <c r="G44" s="61"/>
      <c r="H44" s="61"/>
    </row>
    <row r="45" spans="2:8" ht="22.5" customHeight="1">
      <c r="B45" s="60"/>
      <c r="C45" s="61"/>
      <c r="D45" s="61"/>
      <c r="E45" s="61"/>
      <c r="F45" s="61"/>
      <c r="G45" s="61"/>
      <c r="H45" s="61"/>
    </row>
    <row r="46" spans="2:8" ht="22.5" customHeight="1">
      <c r="B46" s="60"/>
      <c r="C46" s="61"/>
      <c r="D46" s="61"/>
      <c r="E46" s="61"/>
      <c r="F46" s="61"/>
      <c r="G46" s="61"/>
      <c r="H46" s="61"/>
    </row>
    <row r="47" spans="2:8" ht="22.5" customHeight="1">
      <c r="B47" s="60"/>
      <c r="C47" s="61"/>
      <c r="D47" s="61"/>
      <c r="E47" s="61"/>
      <c r="F47" s="61"/>
      <c r="G47" s="61"/>
      <c r="H47" s="61"/>
    </row>
    <row r="48" spans="2:8" ht="22.5" customHeight="1">
      <c r="B48" s="60"/>
      <c r="C48" s="61"/>
      <c r="D48" s="61"/>
      <c r="E48" s="61"/>
      <c r="F48" s="61"/>
      <c r="G48" s="61"/>
      <c r="H48" s="61"/>
    </row>
    <row r="49" spans="1:10" ht="22.5" customHeight="1">
      <c r="B49" s="62"/>
      <c r="C49" s="63"/>
      <c r="D49" s="63"/>
      <c r="E49" s="63"/>
      <c r="F49" s="63"/>
      <c r="G49" s="63"/>
      <c r="H49" s="63"/>
    </row>
    <row r="50" spans="1:10" ht="15" customHeight="1">
      <c r="A50" s="28"/>
    </row>
    <row r="51" spans="1:10" ht="15" customHeight="1">
      <c r="A51" s="28"/>
    </row>
    <row r="58" spans="1:10" ht="15" customHeight="1">
      <c r="I58" s="48"/>
      <c r="J58" s="48"/>
    </row>
    <row r="59" spans="1:10" ht="15" customHeight="1">
      <c r="G59" s="49"/>
      <c r="H59" s="48"/>
      <c r="I59" s="50"/>
      <c r="J59" s="50"/>
    </row>
    <row r="60" spans="1:10" ht="15" customHeight="1">
      <c r="G60" s="51"/>
      <c r="H60" s="50"/>
      <c r="I60" s="52"/>
      <c r="J60" s="52"/>
    </row>
    <row r="61" spans="1:10" ht="15" customHeight="1">
      <c r="G61" s="52"/>
      <c r="H61" s="52"/>
      <c r="I61" s="53"/>
      <c r="J61" s="53"/>
    </row>
    <row r="62" spans="1:10" ht="15" customHeight="1">
      <c r="G62" s="52"/>
      <c r="H62" s="53"/>
      <c r="I62" s="53"/>
      <c r="J62" s="53"/>
    </row>
    <row r="63" spans="1:10" ht="15" customHeight="1">
      <c r="G63" s="54"/>
      <c r="H63" s="53"/>
      <c r="I63" s="53"/>
      <c r="J63" s="53"/>
    </row>
    <row r="64" spans="1:10" ht="15" customHeight="1">
      <c r="G64" s="54"/>
      <c r="H64" s="53"/>
      <c r="I64" s="53"/>
      <c r="J64" s="53"/>
    </row>
    <row r="65" spans="5:10" ht="15" customHeight="1">
      <c r="G65" s="54"/>
      <c r="H65" s="53"/>
      <c r="I65" s="53"/>
      <c r="J65" s="53"/>
    </row>
    <row r="66" spans="5:10" ht="15" customHeight="1">
      <c r="G66" s="54"/>
      <c r="H66" s="53"/>
      <c r="I66" s="53"/>
      <c r="J66" s="53"/>
    </row>
    <row r="67" spans="5:10" ht="15" customHeight="1">
      <c r="G67" s="54"/>
      <c r="H67" s="53"/>
      <c r="I67" s="53"/>
      <c r="J67" s="53"/>
    </row>
    <row r="68" spans="5:10" ht="15" customHeight="1">
      <c r="G68" s="54"/>
      <c r="H68" s="53"/>
      <c r="I68" s="53"/>
      <c r="J68" s="53"/>
    </row>
    <row r="69" spans="5:10" ht="15" customHeight="1">
      <c r="G69" s="54"/>
      <c r="H69" s="53"/>
      <c r="I69" s="53"/>
      <c r="J69" s="53"/>
    </row>
    <row r="70" spans="5:10" ht="15" customHeight="1">
      <c r="G70" s="54"/>
      <c r="H70" s="53"/>
      <c r="I70" s="53"/>
      <c r="J70" s="53"/>
    </row>
    <row r="71" spans="5:10" ht="15" customHeight="1">
      <c r="G71" s="54"/>
      <c r="H71" s="53"/>
      <c r="I71" s="53"/>
      <c r="J71" s="53"/>
    </row>
    <row r="72" spans="5:10" ht="15" customHeight="1">
      <c r="G72" s="54"/>
      <c r="H72" s="53"/>
    </row>
    <row r="77" spans="5:10" ht="15" customHeight="1">
      <c r="I77" s="55"/>
      <c r="J77" s="56"/>
    </row>
    <row r="78" spans="5:10" ht="15" customHeight="1">
      <c r="E78" s="56"/>
      <c r="F78" s="56"/>
      <c r="G78" s="56"/>
      <c r="H78" s="56"/>
      <c r="I78" s="56"/>
      <c r="J78" s="56"/>
    </row>
    <row r="79" spans="5:10" ht="15" customHeight="1">
      <c r="E79" s="56"/>
      <c r="F79" s="56"/>
      <c r="G79" s="56"/>
      <c r="H79" s="56"/>
      <c r="I79" s="57"/>
      <c r="J79" s="57"/>
    </row>
    <row r="80" spans="5:10" ht="15" customHeight="1">
      <c r="E80" s="58"/>
      <c r="F80" s="58"/>
      <c r="G80" s="58"/>
      <c r="H80" s="58"/>
      <c r="I80" s="57"/>
      <c r="J80" s="57"/>
    </row>
    <row r="81" spans="5:10" ht="15" customHeight="1">
      <c r="E81" s="58"/>
      <c r="F81" s="58"/>
      <c r="G81" s="58"/>
      <c r="H81" s="58"/>
      <c r="I81" s="57"/>
      <c r="J81" s="57"/>
    </row>
    <row r="82" spans="5:10" ht="15" customHeight="1">
      <c r="E82" s="58"/>
      <c r="F82" s="58"/>
      <c r="G82" s="58"/>
      <c r="H82" s="58"/>
      <c r="I82" s="57"/>
      <c r="J82" s="57"/>
    </row>
    <row r="83" spans="5:10" ht="15" customHeight="1">
      <c r="E83" s="58"/>
      <c r="F83" s="58"/>
      <c r="G83" s="58"/>
      <c r="H83" s="58"/>
      <c r="I83" s="57"/>
      <c r="J83" s="57"/>
    </row>
    <row r="84" spans="5:10" ht="15" customHeight="1">
      <c r="E84" s="58"/>
      <c r="F84" s="58"/>
      <c r="G84" s="58"/>
      <c r="H84" s="58"/>
      <c r="I84" s="57"/>
      <c r="J84" s="57"/>
    </row>
    <row r="85" spans="5:10" ht="15" customHeight="1">
      <c r="E85" s="58"/>
      <c r="F85" s="58"/>
      <c r="G85" s="58"/>
      <c r="H85" s="58"/>
      <c r="I85" s="57"/>
      <c r="J85" s="57"/>
    </row>
    <row r="86" spans="5:10" ht="15" customHeight="1">
      <c r="E86" s="58"/>
      <c r="F86" s="58"/>
      <c r="G86" s="58"/>
      <c r="H86" s="58"/>
      <c r="I86" s="57"/>
      <c r="J86" s="57"/>
    </row>
    <row r="87" spans="5:10" ht="15" customHeight="1">
      <c r="E87" s="58"/>
      <c r="F87" s="58"/>
      <c r="G87" s="58"/>
      <c r="H87" s="58"/>
      <c r="I87" s="57"/>
      <c r="J87" s="57"/>
    </row>
    <row r="88" spans="5:10" ht="15" customHeight="1">
      <c r="E88" s="58"/>
      <c r="F88" s="58"/>
      <c r="G88" s="58"/>
      <c r="H88" s="58"/>
      <c r="I88" s="57"/>
      <c r="J88" s="57"/>
    </row>
    <row r="89" spans="5:10" ht="15" customHeight="1">
      <c r="E89" s="58"/>
      <c r="F89" s="58"/>
      <c r="G89" s="58"/>
      <c r="H89" s="58"/>
      <c r="I89" s="57"/>
      <c r="J89" s="57"/>
    </row>
    <row r="90" spans="5:10" ht="15" customHeight="1">
      <c r="E90" s="58"/>
      <c r="F90" s="58"/>
      <c r="G90" s="58"/>
      <c r="H90" s="58"/>
      <c r="I90" s="57"/>
      <c r="J90" s="57"/>
    </row>
    <row r="91" spans="5:10" ht="15" customHeight="1">
      <c r="E91" s="58"/>
      <c r="F91" s="58"/>
      <c r="G91" s="58"/>
      <c r="H91" s="58"/>
    </row>
  </sheetData>
  <mergeCells count="9">
    <mergeCell ref="B36:B37"/>
    <mergeCell ref="C36:C37"/>
    <mergeCell ref="D36:F36"/>
    <mergeCell ref="G36:H36"/>
    <mergeCell ref="B1:C2"/>
    <mergeCell ref="B3:B4"/>
    <mergeCell ref="C3:C4"/>
    <mergeCell ref="D3:F3"/>
    <mergeCell ref="G3:H3"/>
  </mergeCells>
  <phoneticPr fontId="4"/>
  <pageMargins left="0.62992125984251968" right="0.51181102362204722" top="0.31496062992125984" bottom="0.31496062992125984" header="0.31496062992125984" footer="0.31496062992125984"/>
  <pageSetup paperSize="9" scale="89" orientation="portrait" r:id="rId1"/>
  <headerFooter alignWithMargins="0"/>
  <rowBreaks count="1" manualBreakCount="1">
    <brk id="6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厚木の指標</vt:lpstr>
      <vt:lpstr>月の人口</vt:lpstr>
      <vt:lpstr>月の人口!Print_Area</vt:lpstr>
      <vt:lpstr>厚木の指標!Print_Area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2021-11-30T06:30:10Z</cp:lastPrinted>
  <dcterms:created xsi:type="dcterms:W3CDTF">2021-06-28T01:42:54Z</dcterms:created>
  <dcterms:modified xsi:type="dcterms:W3CDTF">2021-12-01T00:35:08Z</dcterms:modified>
</cp:coreProperties>
</file>