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vza001\0600行政経営課\H30年度\300_統計調査係\04_統計あつぎ（統計書）関係\02_原稿\統計書原稿（エクセル版）\"/>
    </mc:Choice>
  </mc:AlternateContent>
  <bookViews>
    <workbookView xWindow="-15" yWindow="-15" windowWidth="19230" windowHeight="5895" tabRatio="872"/>
  </bookViews>
  <sheets>
    <sheet name="174　民生委員・児童委員数" sheetId="1" r:id="rId1"/>
    <sheet name="175　生活保護者数" sheetId="2" r:id="rId2"/>
    <sheet name="176　敬老祝金品贈呈該当者数" sheetId="29" r:id="rId3"/>
    <sheet name="177　保育所の設置状況等 " sheetId="49" r:id="rId4"/>
    <sheet name="178 子育て支援センター利用状況" sheetId="5" r:id="rId5"/>
    <sheet name="179　ファミリー・サポート・センター利用状況" sheetId="6" r:id="rId6"/>
    <sheet name="180　障がい者数の推移" sheetId="7" r:id="rId7"/>
    <sheet name="181  保健福祉センター利用状況" sheetId="8" r:id="rId8"/>
    <sheet name="182　老人クラブの状況" sheetId="9" r:id="rId9"/>
    <sheet name="183　老人福祉センターの利用状況" sheetId="10" r:id="rId10"/>
    <sheet name="184　ねたきり老人、ひとり暮らし老人及び認知症老人数" sheetId="11" r:id="rId11"/>
    <sheet name="185　介護保険給付状況" sheetId="12" r:id="rId12"/>
    <sheet name="186　介護保険料収納状況" sheetId="13" r:id="rId13"/>
    <sheet name="187　要介護（要支援）認定者数" sheetId="14" r:id="rId14"/>
    <sheet name="188　老人憩の家数及び利用状況" sheetId="15" r:id="rId15"/>
    <sheet name="189　生きがいセンター利用状況" sheetId="16" r:id="rId16"/>
    <sheet name="190　シルバー人材センター就労状況" sheetId="17" r:id="rId17"/>
    <sheet name="191　国民健康保険給付状況（その1）" sheetId="31" r:id="rId18"/>
    <sheet name="191　国民健康保険給付状況（その2）" sheetId="32" r:id="rId19"/>
    <sheet name="191　国民健康保険給付状況（その3）" sheetId="33" r:id="rId20"/>
    <sheet name="192　国民健康保険料収納状況" sheetId="34" r:id="rId21"/>
    <sheet name="193　勤労福祉センター利用状況" sheetId="30" r:id="rId22"/>
    <sheet name="194　勤労者福祉サービスセンター加入状況" sheetId="41" r:id="rId23"/>
    <sheet name="195　国民年金受給状況" sheetId="40" r:id="rId24"/>
    <sheet name="196　国民年金被保険者の状況" sheetId="35" r:id="rId25"/>
    <sheet name="197　医療費助成状況（その1）" sheetId="26" r:id="rId26"/>
    <sheet name="197　医療費助成状況（その2）" sheetId="37" r:id="rId27"/>
    <sheet name="198　医療費給付状況" sheetId="38" r:id="rId28"/>
    <sheet name="199　法規別労働組合組織状況" sheetId="42" r:id="rId29"/>
    <sheet name="200　一般職業紹介状況" sheetId="46" r:id="rId30"/>
    <sheet name="201　新規中学校卒業者職業紹介状況" sheetId="47" r:id="rId31"/>
    <sheet name="202　新規高等学校卒業者職業紹介状況" sheetId="48" r:id="rId32"/>
  </sheets>
  <definedNames>
    <definedName name="_xlnm.Print_Area" localSheetId="0">'174　民生委員・児童委員数'!$A$1:$D$8</definedName>
    <definedName name="_xlnm.Print_Area" localSheetId="1">'175　生活保護者数'!$A$1:$F$9</definedName>
    <definedName name="_xlnm.Print_Area" localSheetId="2">'176　敬老祝金品贈呈該当者数'!$A$1:$I$11</definedName>
    <definedName name="_xlnm.Print_Area" localSheetId="3">'177　保育所の設置状況等 '!$A$1:$I$45</definedName>
    <definedName name="_xlnm.Print_Area" localSheetId="4">'178 子育て支援センター利用状況'!$A$1:$C$9</definedName>
    <definedName name="_xlnm.Print_Area" localSheetId="5">'179　ファミリー・サポート・センター利用状況'!$A$1:$F$9</definedName>
    <definedName name="_xlnm.Print_Area" localSheetId="6">'180　障がい者数の推移'!$A$1:$I$11</definedName>
    <definedName name="_xlnm.Print_Area" localSheetId="7">'181  保健福祉センター利用状況'!$A$1:$K$45</definedName>
    <definedName name="_xlnm.Print_Area" localSheetId="9">'183　老人福祉センターの利用状況'!$A$1:$L$39</definedName>
    <definedName name="_xlnm.Print_Area" localSheetId="10">'184　ねたきり老人、ひとり暮らし老人及び認知症老人数'!$A$1:$M$11</definedName>
    <definedName name="_xlnm.Print_Area" localSheetId="11">'185　介護保険給付状況'!$A$1:$I$10</definedName>
    <definedName name="_xlnm.Print_Area" localSheetId="12">'186　介護保険料収納状況'!$A$1:$H$9</definedName>
    <definedName name="_xlnm.Print_Area" localSheetId="13">'187　要介護（要支援）認定者数'!$A$1:$I$8</definedName>
    <definedName name="_xlnm.Print_Area" localSheetId="14">'188　老人憩の家数及び利用状況'!$A$1:$M$9</definedName>
    <definedName name="_xlnm.Print_Area" localSheetId="15">'189　生きがいセンター利用状況'!$A$1:$F$21</definedName>
    <definedName name="_xlnm.Print_Area" localSheetId="17">'191　国民健康保険給付状況（その1）'!$A$1:$G$11</definedName>
    <definedName name="_xlnm.Print_Area" localSheetId="18">'191　国民健康保険給付状況（その2）'!$A$1:$G$20</definedName>
    <definedName name="_xlnm.Print_Area" localSheetId="19">'191　国民健康保険給付状況（その3）'!$A$1:$G$10</definedName>
    <definedName name="_xlnm.Print_Area" localSheetId="20">'192　国民健康保険料収納状況'!$A$1:$I$9</definedName>
    <definedName name="_xlnm.Print_Area" localSheetId="21">'193　勤労福祉センター利用状況'!$A$1:$O$9</definedName>
    <definedName name="_xlnm.Print_Area" localSheetId="22">'194　勤労者福祉サービスセンター加入状況'!$A$1:$E$9</definedName>
    <definedName name="_xlnm.Print_Area" localSheetId="23">'195　国民年金受給状況'!$A$1:$D$8</definedName>
    <definedName name="_xlnm.Print_Area" localSheetId="24">'196　国民年金被保険者の状況'!$A$1:$E$9</definedName>
    <definedName name="_xlnm.Print_Area" localSheetId="25">'197　医療費助成状況（その1）'!$A$1:$G$9</definedName>
    <definedName name="_xlnm.Print_Area" localSheetId="26">'197　医療費助成状況（その2）'!$A$1:$D$9</definedName>
    <definedName name="_xlnm.Print_Area" localSheetId="27">'198　医療費給付状況'!$A$1:$D$9</definedName>
    <definedName name="_xlnm.Print_Area" localSheetId="28">'199　法規別労働組合組織状況'!$A$1:$I$10</definedName>
    <definedName name="_xlnm.Print_Area" localSheetId="29">'200　一般職業紹介状況'!$A$1:$K$10</definedName>
    <definedName name="_xlnm.Print_Area" localSheetId="30">'201　新規中学校卒業者職業紹介状況'!$A$1:$J$12</definedName>
    <definedName name="_xlnm.Print_Area" localSheetId="31">'202　新規高等学校卒業者職業紹介状況'!$A$1:$J$12</definedName>
    <definedName name="Z_228E9C78_87FA_4404_BA90_3368E90D386B_.wvu.PrintArea" localSheetId="3" hidden="1">'177　保育所の設置状況等 '!$A$1:$I$28</definedName>
    <definedName name="Z_228E9C78_87FA_4404_BA90_3368E90D386B_.wvu.PrintArea" localSheetId="7" hidden="1">'181  保健福祉センター利用状況'!$B$1:$K$41</definedName>
    <definedName name="Z_46A64006_5BDF_48E9_AFE8_74E23F90E042_.wvu.PrintArea" localSheetId="1" hidden="1">'175　生活保護者数'!$A$1:$F$9</definedName>
    <definedName name="Z_46A64006_5BDF_48E9_AFE8_74E23F90E042_.wvu.PrintArea" localSheetId="3" hidden="1">'177　保育所の設置状況等 '!$A$1:$I$31</definedName>
    <definedName name="Z_46A64006_5BDF_48E9_AFE8_74E23F90E042_.wvu.PrintArea" localSheetId="4" hidden="1">'178 子育て支援センター利用状況'!$A$1:$C$8</definedName>
    <definedName name="Z_46A64006_5BDF_48E9_AFE8_74E23F90E042_.wvu.PrintArea" localSheetId="5" hidden="1">'179　ファミリー・サポート・センター利用状況'!$A$1:$F$9</definedName>
    <definedName name="Z_46A64006_5BDF_48E9_AFE8_74E23F90E042_.wvu.PrintArea" localSheetId="6" hidden="1">'180　障がい者数の推移'!$A$1:$I$13</definedName>
    <definedName name="Z_46A64006_5BDF_48E9_AFE8_74E23F90E042_.wvu.PrintArea" localSheetId="10" hidden="1">'184　ねたきり老人、ひとり暮らし老人及び認知症老人数'!$A$1:$M$13</definedName>
    <definedName name="Z_46A64006_5BDF_48E9_AFE8_74E23F90E042_.wvu.PrintArea" localSheetId="12" hidden="1">'186　介護保険料収納状況'!$A$1:$H$9</definedName>
    <definedName name="Z_46A64006_5BDF_48E9_AFE8_74E23F90E042_.wvu.PrintArea" localSheetId="14" hidden="1">'188　老人憩の家数及び利用状況'!$A$1:$M$11</definedName>
    <definedName name="Z_46A64006_5BDF_48E9_AFE8_74E23F90E042_.wvu.PrintArea" localSheetId="17" hidden="1">'191　国民健康保険給付状況（その1）'!$A$1:$G$13</definedName>
    <definedName name="Z_46A64006_5BDF_48E9_AFE8_74E23F90E042_.wvu.PrintArea" localSheetId="18" hidden="1">'191　国民健康保険給付状況（その2）'!$A$1:$G$21</definedName>
    <definedName name="Z_46A64006_5BDF_48E9_AFE8_74E23F90E042_.wvu.PrintArea" localSheetId="19" hidden="1">'191　国民健康保険給付状況（その3）'!$A$1:$G$11</definedName>
    <definedName name="Z_46A64006_5BDF_48E9_AFE8_74E23F90E042_.wvu.PrintArea" localSheetId="20" hidden="1">'192　国民健康保険料収納状況'!$A$1:$I$11</definedName>
    <definedName name="Z_46A64006_5BDF_48E9_AFE8_74E23F90E042_.wvu.PrintArea" localSheetId="24" hidden="1">'196　国民年金被保険者の状況'!$A$1:$E$9</definedName>
    <definedName name="Z_46A64006_5BDF_48E9_AFE8_74E23F90E042_.wvu.PrintArea" localSheetId="27" hidden="1">'198　医療費給付状況'!$A$1:$D$14</definedName>
    <definedName name="Z_46A64006_5BDF_48E9_AFE8_74E23F90E042_.wvu.PrintArea" localSheetId="31" hidden="1">'202　新規高等学校卒業者職業紹介状況'!$A$1:$J$12</definedName>
  </definedNames>
  <calcPr calcId="152511" iterate="1" iterateCount="1" iterateDelta="0"/>
  <customWorkbookViews>
    <customWorkbookView name="厚木市役所 - 個人用ビュー" guid="{46A64006-5BDF-48E9-AFE8-74E23F90E042}" mergeInterval="0" personalView="1" maximized="1" windowWidth="1012" windowHeight="588" tabRatio="948" activeSheetId="4"/>
    <customWorkbookView name="23432 - 個人用ビュー" guid="{228E9C78-87FA-4404-BA90-3368E90D386B}" mergeInterval="0" personalView="1" maximized="1" windowWidth="1020" windowHeight="570" tabRatio="948" activeSheetId="3" showComments="commIndAndComment"/>
  </customWorkbookViews>
</workbook>
</file>

<file path=xl/calcChain.xml><?xml version="1.0" encoding="utf-8"?>
<calcChain xmlns="http://schemas.openxmlformats.org/spreadsheetml/2006/main">
  <c r="H29" i="8" l="1"/>
  <c r="C21" i="8"/>
  <c r="B21" i="8"/>
  <c r="C20" i="8"/>
  <c r="B20" i="8"/>
  <c r="C19" i="8"/>
  <c r="B19" i="8"/>
  <c r="C18" i="8"/>
  <c r="B18" i="8"/>
  <c r="C17" i="8"/>
  <c r="B17" i="8"/>
  <c r="C16" i="8"/>
  <c r="B16" i="8"/>
  <c r="C15" i="8"/>
  <c r="B15" i="8"/>
  <c r="C14" i="8"/>
  <c r="B14" i="8"/>
  <c r="C13" i="8"/>
  <c r="B13" i="8"/>
  <c r="C12" i="8"/>
  <c r="B12" i="8"/>
  <c r="C11" i="8"/>
  <c r="B11" i="8"/>
  <c r="C10" i="8"/>
  <c r="C9" i="8" s="1"/>
  <c r="B10" i="8"/>
  <c r="B9" i="8" s="1"/>
  <c r="G9" i="8"/>
  <c r="F9" i="8"/>
  <c r="E9" i="8"/>
  <c r="D9" i="8"/>
  <c r="I5" i="49" l="1"/>
  <c r="I7" i="49" s="1"/>
</calcChain>
</file>

<file path=xl/sharedStrings.xml><?xml version="1.0" encoding="utf-8"?>
<sst xmlns="http://schemas.openxmlformats.org/spreadsheetml/2006/main" count="988" uniqueCount="437">
  <si>
    <t>総数</t>
  </si>
  <si>
    <t>件数</t>
  </si>
  <si>
    <t>（単位　人）</t>
    <rPh sb="1" eb="3">
      <t>タンイ</t>
    </rPh>
    <rPh sb="4" eb="5">
      <t>ヒト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</si>
  <si>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</si>
  <si>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</si>
  <si>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年次別</t>
  </si>
  <si>
    <t>総世帯数</t>
  </si>
  <si>
    <t>被保護
世帯数</t>
  </si>
  <si>
    <t>総人口</t>
  </si>
  <si>
    <t>被保護
人員</t>
  </si>
  <si>
    <t>　　　</t>
  </si>
  <si>
    <t>祝品該当者</t>
  </si>
  <si>
    <t>88歳</t>
  </si>
  <si>
    <t>77歳</t>
  </si>
  <si>
    <t>結婚60年夫妻</t>
  </si>
  <si>
    <t>結婚50年夫妻</t>
  </si>
  <si>
    <t>-</t>
  </si>
  <si>
    <t>　　</t>
  </si>
  <si>
    <t>昭和28年4月</t>
  </si>
  <si>
    <t>昭和40年4月</t>
  </si>
  <si>
    <t>昭和43年12月</t>
  </si>
  <si>
    <t>昭和50年4月</t>
  </si>
  <si>
    <t>昭和37年10月</t>
  </si>
  <si>
    <t>昭和39年11月</t>
  </si>
  <si>
    <t>昭和40年9月</t>
  </si>
  <si>
    <t>昭和43年5月</t>
  </si>
  <si>
    <t>昭和45年4月</t>
  </si>
  <si>
    <t>昭和54年4月</t>
  </si>
  <si>
    <t>昭和55年4月</t>
  </si>
  <si>
    <t>かねだチャイルド園</t>
  </si>
  <si>
    <t>年次別</t>
    <rPh sb="1" eb="2">
      <t>ジ</t>
    </rPh>
    <phoneticPr fontId="3"/>
  </si>
  <si>
    <t>視覚障害</t>
  </si>
  <si>
    <t>聴覚・平衡
機能障害</t>
  </si>
  <si>
    <t>音声・言語
機能障害</t>
  </si>
  <si>
    <t>内部障害</t>
  </si>
  <si>
    <t>肢体不自由</t>
  </si>
  <si>
    <t>（単位　件・人）</t>
    <rPh sb="1" eb="3">
      <t>タンイ</t>
    </rPh>
    <rPh sb="4" eb="5">
      <t>ケン</t>
    </rPh>
    <rPh sb="6" eb="7">
      <t>ヒト</t>
    </rPh>
    <phoneticPr fontId="3"/>
  </si>
  <si>
    <t>年度・月別</t>
    <rPh sb="3" eb="4">
      <t>ツキ</t>
    </rPh>
    <phoneticPr fontId="3"/>
  </si>
  <si>
    <t>ホール</t>
  </si>
  <si>
    <t>会議室</t>
  </si>
  <si>
    <t>和室</t>
  </si>
  <si>
    <t>トレーニング室</t>
  </si>
  <si>
    <t>つどいの間</t>
  </si>
  <si>
    <t>高齢者研修室</t>
  </si>
  <si>
    <t>ヘルストロン</t>
  </si>
  <si>
    <t>人員</t>
  </si>
  <si>
    <t>5月</t>
  </si>
  <si>
    <t>6月</t>
  </si>
  <si>
    <t>7月</t>
  </si>
  <si>
    <t>8月</t>
  </si>
  <si>
    <t>9月</t>
  </si>
  <si>
    <t>10月</t>
  </si>
  <si>
    <t>11月</t>
  </si>
  <si>
    <t>12月</t>
  </si>
  <si>
    <t>2月</t>
  </si>
  <si>
    <t>3月</t>
  </si>
  <si>
    <t>老人クラブ数</t>
  </si>
  <si>
    <t>ねたきり老人</t>
  </si>
  <si>
    <t>計</t>
  </si>
  <si>
    <t>男</t>
  </si>
  <si>
    <t>女</t>
  </si>
  <si>
    <t>保  険  給  付</t>
  </si>
  <si>
    <t>保険者負担額</t>
  </si>
  <si>
    <t>年度別</t>
  </si>
  <si>
    <t>厚木</t>
  </si>
  <si>
    <t>依知</t>
  </si>
  <si>
    <t>睦合</t>
  </si>
  <si>
    <t>荻野</t>
  </si>
  <si>
    <t>小鮎</t>
  </si>
  <si>
    <t>南毛利</t>
  </si>
  <si>
    <t>玉川</t>
  </si>
  <si>
    <t>相川</t>
  </si>
  <si>
    <t>会議室等</t>
  </si>
  <si>
    <t>会員数</t>
  </si>
  <si>
    <t>受託事業</t>
  </si>
  <si>
    <t>自主事業</t>
  </si>
  <si>
    <t>受注等額</t>
  </si>
  <si>
    <t>受注額</t>
  </si>
  <si>
    <t>販売額</t>
  </si>
  <si>
    <t>世帯数</t>
  </si>
  <si>
    <t>被保険者数</t>
  </si>
  <si>
    <t>保険給付</t>
  </si>
  <si>
    <t>療養の給付等</t>
  </si>
  <si>
    <t>療養費等</t>
  </si>
  <si>
    <t>診療費</t>
  </si>
  <si>
    <t>薬剤の支給</t>
  </si>
  <si>
    <t>日数</t>
  </si>
  <si>
    <t>費用額</t>
  </si>
  <si>
    <t>受診率</t>
  </si>
  <si>
    <t>療養費</t>
  </si>
  <si>
    <t>移送費</t>
  </si>
  <si>
    <t>調定額</t>
  </si>
  <si>
    <t>収納額</t>
  </si>
  <si>
    <t>未収額</t>
  </si>
  <si>
    <t>収納率</t>
  </si>
  <si>
    <t>総額</t>
  </si>
  <si>
    <t>現年分</t>
  </si>
  <si>
    <t>滞納繰越分</t>
  </si>
  <si>
    <t>大会議室</t>
  </si>
  <si>
    <t>研修室</t>
  </si>
  <si>
    <t>（単位　人）</t>
  </si>
  <si>
    <t>（国保年金課）</t>
  </si>
  <si>
    <t>対象者数</t>
  </si>
  <si>
    <t xml:space="preserve"> 件数</t>
  </si>
  <si>
    <t>医療費助成額</t>
  </si>
  <si>
    <t>医療給付額等</t>
  </si>
  <si>
    <t>要支援1</t>
  </si>
  <si>
    <t>要支援2</t>
  </si>
  <si>
    <t>人数</t>
    <rPh sb="1" eb="2">
      <t>スウ</t>
    </rPh>
    <phoneticPr fontId="3"/>
  </si>
  <si>
    <t>高齢者数</t>
    <rPh sb="3" eb="4">
      <t>スウ</t>
    </rPh>
    <phoneticPr fontId="3"/>
  </si>
  <si>
    <t>身  体  障  が　い  者  数  内  訳</t>
    <rPh sb="0" eb="4">
      <t>シンタイ</t>
    </rPh>
    <rPh sb="6" eb="7">
      <t>ショウ</t>
    </rPh>
    <rPh sb="14" eb="15">
      <t>シャ</t>
    </rPh>
    <rPh sb="17" eb="18">
      <t>カズ</t>
    </rPh>
    <rPh sb="20" eb="24">
      <t>ウチワケ</t>
    </rPh>
    <phoneticPr fontId="3"/>
  </si>
  <si>
    <t>身体
障がい者数</t>
    <rPh sb="0" eb="2">
      <t>シンタイ</t>
    </rPh>
    <rPh sb="3" eb="4">
      <t>ショウ</t>
    </rPh>
    <rPh sb="6" eb="7">
      <t>シャ</t>
    </rPh>
    <rPh sb="7" eb="8">
      <t>スウ</t>
    </rPh>
    <phoneticPr fontId="3"/>
  </si>
  <si>
    <t>知的
障がい者数</t>
    <rPh sb="0" eb="2">
      <t>チテキ</t>
    </rPh>
    <rPh sb="3" eb="4">
      <t>ショウ</t>
    </rPh>
    <rPh sb="6" eb="7">
      <t>モノ</t>
    </rPh>
    <rPh sb="7" eb="8">
      <t>スウ</t>
    </rPh>
    <phoneticPr fontId="3"/>
  </si>
  <si>
    <t>精神
障がい者数</t>
    <rPh sb="0" eb="2">
      <t>セイシン</t>
    </rPh>
    <rPh sb="3" eb="4">
      <t>ショウ</t>
    </rPh>
    <rPh sb="6" eb="7">
      <t>シャ</t>
    </rPh>
    <rPh sb="7" eb="8">
      <t>スウ</t>
    </rPh>
    <phoneticPr fontId="3"/>
  </si>
  <si>
    <t>老人憩の家数</t>
  </si>
  <si>
    <t>利用状況</t>
  </si>
  <si>
    <t>地区別老人憩の家数</t>
  </si>
  <si>
    <t>　国民健康保険給付状況（その２）</t>
  </si>
  <si>
    <t>食事療養</t>
  </si>
  <si>
    <t>訪問看護</t>
  </si>
  <si>
    <t>回数</t>
  </si>
  <si>
    <t xml:space="preserve"> 国民健康保険給付状況（その３）</t>
  </si>
  <si>
    <t>第１号被保険者</t>
  </si>
  <si>
    <t>第３号被保険者</t>
  </si>
  <si>
    <t>合計</t>
  </si>
  <si>
    <t>強制加入</t>
  </si>
  <si>
    <t>任意加入</t>
  </si>
  <si>
    <t>1世帯
当たり</t>
  </si>
  <si>
    <t>1人
当たり</t>
  </si>
  <si>
    <t>（単位　人・件・円）</t>
  </si>
  <si>
    <t xml:space="preserve"> 後期高齢者医療費給付 </t>
  </si>
  <si>
    <t>（単位  人・円）</t>
  </si>
  <si>
    <t>第１号被
保険者数</t>
  </si>
  <si>
    <t>介護サービス</t>
  </si>
  <si>
    <t>支援サービス</t>
  </si>
  <si>
    <t>高額介護（介護予防）サービス</t>
  </si>
  <si>
    <t xml:space="preserve">  </t>
  </si>
  <si>
    <t>調  定  額</t>
  </si>
  <si>
    <t>収 納 額</t>
  </si>
  <si>
    <t>未 収 額</t>
  </si>
  <si>
    <t>調 定 額         1人当たり</t>
  </si>
  <si>
    <t>総  額</t>
  </si>
  <si>
    <t>現 年 分</t>
  </si>
  <si>
    <t>要介護1</t>
  </si>
  <si>
    <t>要介護2</t>
  </si>
  <si>
    <t>要介護3</t>
  </si>
  <si>
    <t>要介護4</t>
  </si>
  <si>
    <t>要介護5</t>
  </si>
  <si>
    <t>(単位　人)</t>
  </si>
  <si>
    <t>(各年4月現在)(保育課)</t>
  </si>
  <si>
    <t>保育所名</t>
  </si>
  <si>
    <t>設立年月</t>
  </si>
  <si>
    <t>定員</t>
  </si>
  <si>
    <t>実人員</t>
  </si>
  <si>
    <t>公立</t>
  </si>
  <si>
    <t>私立</t>
  </si>
  <si>
    <t>厚木保育所</t>
  </si>
  <si>
    <t>相川保育所</t>
  </si>
  <si>
    <t>小鮎保育所</t>
  </si>
  <si>
    <t>玉川保育所</t>
  </si>
  <si>
    <t>南毛利保育所</t>
  </si>
  <si>
    <t>依知保育園</t>
  </si>
  <si>
    <t>厚南幼児園</t>
  </si>
  <si>
    <t>荻野すみれ愛児園</t>
  </si>
  <si>
    <t>妻田保育園</t>
  </si>
  <si>
    <t>みどり保育園</t>
  </si>
  <si>
    <t>三田保育園</t>
  </si>
  <si>
    <t>岡田保育園</t>
  </si>
  <si>
    <t>平成14年4月</t>
  </si>
  <si>
    <t>YMCAあつぎ保育園ﾎｻﾅ</t>
  </si>
  <si>
    <t>平成15年4月</t>
  </si>
  <si>
    <t>保育園ＶｉＶｉ</t>
  </si>
  <si>
    <t>けいわ保育園</t>
  </si>
  <si>
    <t>平成15年6月</t>
  </si>
  <si>
    <t>あゆのこ保育園</t>
  </si>
  <si>
    <t>平成17年4月</t>
  </si>
  <si>
    <t>ｷﾝﾀﾞｰｶﾞｰﾃﾞﾝこばと</t>
  </si>
  <si>
    <t>平成17年8月</t>
  </si>
  <si>
    <t>けいわ星の子保育園</t>
  </si>
  <si>
    <t>平成18年6月</t>
  </si>
  <si>
    <t>愛歩保育園</t>
  </si>
  <si>
    <t>平成22年4月</t>
  </si>
  <si>
    <t>おひさまっこ保育園</t>
  </si>
  <si>
    <t>はぐくみの丘保育園</t>
  </si>
  <si>
    <t>平成23年4月</t>
  </si>
  <si>
    <t>（単位　人・件）</t>
  </si>
  <si>
    <t>相談件数</t>
  </si>
  <si>
    <t>利用者数</t>
  </si>
  <si>
    <t>会　　員</t>
  </si>
  <si>
    <t>援助件数</t>
  </si>
  <si>
    <t>依頼</t>
  </si>
  <si>
    <t>提供</t>
  </si>
  <si>
    <t>両方</t>
  </si>
  <si>
    <t>敬老祝金
該当者</t>
  </si>
  <si>
    <t>99歳</t>
  </si>
  <si>
    <t>三代夫妻</t>
  </si>
  <si>
    <t>（単位　人・件・％）</t>
  </si>
  <si>
    <t>60歳以上人口</t>
  </si>
  <si>
    <t>老人クラブ会員数</t>
  </si>
  <si>
    <t>加入率（%）</t>
  </si>
  <si>
    <t>年度 ・月別</t>
  </si>
  <si>
    <t>4月</t>
  </si>
  <si>
    <t>ひとり暮らし老人</t>
  </si>
  <si>
    <t>認知症老人</t>
  </si>
  <si>
    <t>心身障害者医療費助成</t>
  </si>
  <si>
    <t>ひとり親家庭等医療費助成</t>
  </si>
  <si>
    <t xml:space="preserve"> 医療費助成状況（その２）</t>
  </si>
  <si>
    <t>小児医療費助成</t>
  </si>
  <si>
    <t>対 象 者 数</t>
  </si>
  <si>
    <t xml:space="preserve"> 件    数</t>
  </si>
  <si>
    <t>年度・月別</t>
  </si>
  <si>
    <t>会議室Ａ</t>
  </si>
  <si>
    <t>会議室Ｂ</t>
  </si>
  <si>
    <t>会議室Ｃ</t>
  </si>
  <si>
    <t>(各年4月現在)(生活福祉課)</t>
    <rPh sb="5" eb="7">
      <t>ゲンザイ</t>
    </rPh>
    <rPh sb="9" eb="11">
      <t>セイカツ</t>
    </rPh>
    <rPh sb="11" eb="13">
      <t>フクシ</t>
    </rPh>
    <phoneticPr fontId="3"/>
  </si>
  <si>
    <t>(単位　世帯・人・‰)</t>
    <rPh sb="1" eb="3">
      <t>タンイ</t>
    </rPh>
    <rPh sb="4" eb="6">
      <t>セタイ</t>
    </rPh>
    <rPh sb="7" eb="8">
      <t>ヒト</t>
    </rPh>
    <phoneticPr fontId="3"/>
  </si>
  <si>
    <t>（国保年金課）</t>
    <rPh sb="1" eb="2">
      <t>コク</t>
    </rPh>
    <rPh sb="2" eb="3">
      <t>ホ</t>
    </rPh>
    <phoneticPr fontId="3"/>
  </si>
  <si>
    <t xml:space="preserve">    </t>
    <phoneticPr fontId="3"/>
  </si>
  <si>
    <t>障がい者数</t>
    <rPh sb="4" eb="5">
      <t>スウ</t>
    </rPh>
    <phoneticPr fontId="3"/>
  </si>
  <si>
    <t>（公益財団法人厚木市勤労者福祉サービスセンター）</t>
    <rPh sb="1" eb="3">
      <t>コウエキ</t>
    </rPh>
    <rPh sb="3" eb="5">
      <t>ザイダン</t>
    </rPh>
    <rPh sb="5" eb="7">
      <t>ホウジン</t>
    </rPh>
    <rPh sb="7" eb="9">
      <t>アツギ</t>
    </rPh>
    <rPh sb="9" eb="10">
      <t>シ</t>
    </rPh>
    <phoneticPr fontId="3"/>
  </si>
  <si>
    <t>事業所</t>
  </si>
  <si>
    <t>会員数の増減</t>
  </si>
  <si>
    <t>加入</t>
  </si>
  <si>
    <t>退会</t>
    <rPh sb="0" eb="2">
      <t>タイカイ</t>
    </rPh>
    <phoneticPr fontId="3"/>
  </si>
  <si>
    <t xml:space="preserve"> （単位　件・人）</t>
    <rPh sb="5" eb="6">
      <t>ケン</t>
    </rPh>
    <phoneticPr fontId="3"/>
  </si>
  <si>
    <t>組合数</t>
  </si>
  <si>
    <t>組合員数</t>
  </si>
  <si>
    <t>（単位　件・人・％）</t>
    <rPh sb="1" eb="3">
      <t>タンイ</t>
    </rPh>
    <rPh sb="4" eb="5">
      <t>ケン</t>
    </rPh>
    <rPh sb="6" eb="7">
      <t>ヒト</t>
    </rPh>
    <phoneticPr fontId="3"/>
  </si>
  <si>
    <t>（厚木公共職業安定所）</t>
  </si>
  <si>
    <t>紹介件数</t>
  </si>
  <si>
    <t>充足数　（Ｆ）</t>
    <rPh sb="0" eb="2">
      <t>ジュウソク</t>
    </rPh>
    <rPh sb="2" eb="3">
      <t>スウ</t>
    </rPh>
    <phoneticPr fontId="3"/>
  </si>
  <si>
    <t>対新規　就職率（E/A)</t>
    <rPh sb="0" eb="1">
      <t>タイ</t>
    </rPh>
    <rPh sb="1" eb="3">
      <t>シンキ</t>
    </rPh>
    <phoneticPr fontId="3"/>
  </si>
  <si>
    <t>有効求
人倍率（D/B)</t>
    <rPh sb="0" eb="2">
      <t>ユウコウ</t>
    </rPh>
    <phoneticPr fontId="3"/>
  </si>
  <si>
    <t>（単位　人・％）</t>
  </si>
  <si>
    <t>（厚生労働省神奈川労働局職業安定部職業安定課）</t>
  </si>
  <si>
    <t>卒業
見込者数</t>
  </si>
  <si>
    <t>求職の状況</t>
  </si>
  <si>
    <t>求人の状況</t>
  </si>
  <si>
    <t>就職の状況</t>
  </si>
  <si>
    <t>就職率</t>
  </si>
  <si>
    <t>求職者数
A</t>
  </si>
  <si>
    <t>求職率</t>
  </si>
  <si>
    <t>求人数</t>
  </si>
  <si>
    <t>求人倍率</t>
  </si>
  <si>
    <t>Aのうち県内就職者</t>
  </si>
  <si>
    <t>Aのうち県外就職者</t>
  </si>
  <si>
    <t>県外からの就職者</t>
  </si>
  <si>
    <t>（単位　人・％）</t>
    <rPh sb="1" eb="3">
      <t>タンイ</t>
    </rPh>
    <rPh sb="4" eb="5">
      <t>ヒト</t>
    </rPh>
    <phoneticPr fontId="3"/>
  </si>
  <si>
    <t>　  　  （厚生労働省神奈川労働局職業安定部職業安定課）</t>
    <rPh sb="7" eb="9">
      <t>コウセイ</t>
    </rPh>
    <rPh sb="9" eb="12">
      <t>ロウドウショウ</t>
    </rPh>
    <rPh sb="22" eb="23">
      <t>ブ</t>
    </rPh>
    <phoneticPr fontId="3"/>
  </si>
  <si>
    <t>年度別</t>
    <rPh sb="1" eb="2">
      <t>ド</t>
    </rPh>
    <phoneticPr fontId="3"/>
  </si>
  <si>
    <t>就職の状況</t>
    <rPh sb="0" eb="2">
      <t>シュウショク</t>
    </rPh>
    <rPh sb="3" eb="5">
      <t>ジョウキョウ</t>
    </rPh>
    <phoneticPr fontId="3"/>
  </si>
  <si>
    <t>（各年4月現在）（福祉総務課）</t>
    <phoneticPr fontId="3"/>
  </si>
  <si>
    <t>総数</t>
    <phoneticPr fontId="3"/>
  </si>
  <si>
    <t>保護率（‰）</t>
    <phoneticPr fontId="3"/>
  </si>
  <si>
    <t>長寿夫妻</t>
    <rPh sb="0" eb="2">
      <t>チョウジュ</t>
    </rPh>
    <phoneticPr fontId="3"/>
  </si>
  <si>
    <t>平成26年</t>
  </si>
  <si>
    <t>公立＋私立</t>
    <phoneticPr fontId="3"/>
  </si>
  <si>
    <t>もみじ保育園</t>
    <rPh sb="5" eb="6">
      <t>エン</t>
    </rPh>
    <phoneticPr fontId="3"/>
  </si>
  <si>
    <t>平成27年4月</t>
    <rPh sb="0" eb="2">
      <t>ヘイセイ</t>
    </rPh>
    <rPh sb="4" eb="5">
      <t>ネン</t>
    </rPh>
    <rPh sb="6" eb="7">
      <t>ガツ</t>
    </rPh>
    <phoneticPr fontId="3"/>
  </si>
  <si>
    <t>本厚木ふたば保育園</t>
    <rPh sb="0" eb="3">
      <t>ホンアツギ</t>
    </rPh>
    <rPh sb="6" eb="8">
      <t>ホイク</t>
    </rPh>
    <rPh sb="8" eb="9">
      <t>エン</t>
    </rPh>
    <phoneticPr fontId="3"/>
  </si>
  <si>
    <t>厚木こばと保育園</t>
    <rPh sb="0" eb="2">
      <t>アツギ</t>
    </rPh>
    <rPh sb="5" eb="7">
      <t>ホイク</t>
    </rPh>
    <rPh sb="7" eb="8">
      <t>エン</t>
    </rPh>
    <phoneticPr fontId="3"/>
  </si>
  <si>
    <t>本厚木さくらんぼ保育園</t>
    <rPh sb="0" eb="3">
      <t>ホンアツギ</t>
    </rPh>
    <rPh sb="8" eb="10">
      <t>ホイク</t>
    </rPh>
    <rPh sb="10" eb="11">
      <t>エン</t>
    </rPh>
    <phoneticPr fontId="3"/>
  </si>
  <si>
    <t xml:space="preserve"> </t>
    <phoneticPr fontId="3"/>
  </si>
  <si>
    <t>24年度</t>
  </si>
  <si>
    <t>25年度</t>
  </si>
  <si>
    <t>(単位　人・件)</t>
    <phoneticPr fontId="3"/>
  </si>
  <si>
    <t>（各年4月現在）（障がい福祉課）</t>
    <phoneticPr fontId="3"/>
  </si>
  <si>
    <t>(単位  円・％)</t>
    <phoneticPr fontId="3"/>
  </si>
  <si>
    <t>(単位：人)</t>
    <phoneticPr fontId="3"/>
  </si>
  <si>
    <t>(単位　件・人・館)</t>
    <phoneticPr fontId="3"/>
  </si>
  <si>
    <t>緑ケ丘</t>
    <phoneticPr fontId="3"/>
  </si>
  <si>
    <t>(単位　件・人・円)</t>
    <phoneticPr fontId="3"/>
  </si>
  <si>
    <t>(単位　世帯・人・件・円)</t>
    <phoneticPr fontId="3"/>
  </si>
  <si>
    <t>(国保年金課)</t>
    <phoneticPr fontId="3"/>
  </si>
  <si>
    <t>(単位　件・日・回・円・％)</t>
    <phoneticPr fontId="3"/>
  </si>
  <si>
    <t>(単位　件・円)</t>
    <phoneticPr fontId="3"/>
  </si>
  <si>
    <t>(単位　円・％)</t>
    <phoneticPr fontId="3"/>
  </si>
  <si>
    <t>(単位　件・人)</t>
    <phoneticPr fontId="3"/>
  </si>
  <si>
    <t>(産業振興課)</t>
    <phoneticPr fontId="3"/>
  </si>
  <si>
    <t>（各年6月30日）（神奈川県かながわ労働センター県央支所）</t>
    <phoneticPr fontId="3"/>
  </si>
  <si>
    <t>労組法</t>
    <phoneticPr fontId="3"/>
  </si>
  <si>
    <t>行労法</t>
    <rPh sb="0" eb="1">
      <t>ギョウ</t>
    </rPh>
    <rPh sb="1" eb="2">
      <t>ロウ</t>
    </rPh>
    <rPh sb="2" eb="3">
      <t>ホウ</t>
    </rPh>
    <phoneticPr fontId="3"/>
  </si>
  <si>
    <t>国公法・地公法</t>
    <phoneticPr fontId="3"/>
  </si>
  <si>
    <t>年度別</t>
    <phoneticPr fontId="3"/>
  </si>
  <si>
    <t>求職者数</t>
    <phoneticPr fontId="3"/>
  </si>
  <si>
    <t>求人数</t>
    <phoneticPr fontId="3"/>
  </si>
  <si>
    <t>就職
件数（Ｅ）</t>
    <phoneticPr fontId="3"/>
  </si>
  <si>
    <t>新規求職
申込件数（Ａ）</t>
    <phoneticPr fontId="3"/>
  </si>
  <si>
    <t>月間有効
求職者数（Ｂ）</t>
    <phoneticPr fontId="3"/>
  </si>
  <si>
    <t>新規
求人数（Ｃ）</t>
    <phoneticPr fontId="3"/>
  </si>
  <si>
    <t>月間有効
求人数（Ｄ）</t>
    <phoneticPr fontId="3"/>
  </si>
  <si>
    <t>卒業
見込者数</t>
    <phoneticPr fontId="3"/>
  </si>
  <si>
    <t>求職者数
A</t>
    <phoneticPr fontId="3"/>
  </si>
  <si>
    <t>Aのうち県内就職者</t>
    <phoneticPr fontId="3"/>
  </si>
  <si>
    <t>Aのうち県外就職者</t>
    <phoneticPr fontId="3"/>
  </si>
  <si>
    <t>県外からの就職者</t>
    <phoneticPr fontId="3"/>
  </si>
  <si>
    <t>27年</t>
  </si>
  <si>
    <t>平成27年</t>
  </si>
  <si>
    <t>平成23年度</t>
    <rPh sb="0" eb="2">
      <t>ヘイセイ</t>
    </rPh>
    <phoneticPr fontId="3"/>
  </si>
  <si>
    <t>26年度</t>
  </si>
  <si>
    <t>トレーニング室</t>
    <rPh sb="6" eb="7">
      <t>シツ</t>
    </rPh>
    <phoneticPr fontId="3"/>
  </si>
  <si>
    <t>和室</t>
    <rPh sb="0" eb="2">
      <t>ワシツ</t>
    </rPh>
    <phoneticPr fontId="3"/>
  </si>
  <si>
    <t>湘南カトレア保育園</t>
    <rPh sb="0" eb="2">
      <t>ショウナン</t>
    </rPh>
    <rPh sb="6" eb="9">
      <t>ホイクエン</t>
    </rPh>
    <phoneticPr fontId="3"/>
  </si>
  <si>
    <t>平成27年9月</t>
    <rPh sb="0" eb="2">
      <t>ヘイセイ</t>
    </rPh>
    <rPh sb="4" eb="5">
      <t>ネン</t>
    </rPh>
    <rPh sb="6" eb="7">
      <t>ガツ</t>
    </rPh>
    <phoneticPr fontId="3"/>
  </si>
  <si>
    <t>みらくる保育園</t>
    <rPh sb="4" eb="7">
      <t>ホイクエン</t>
    </rPh>
    <phoneticPr fontId="3"/>
  </si>
  <si>
    <t>平成27年11月</t>
    <rPh sb="0" eb="2">
      <t>ヘイセイ</t>
    </rPh>
    <rPh sb="4" eb="5">
      <t>ネン</t>
    </rPh>
    <rPh sb="7" eb="8">
      <t>ガツ</t>
    </rPh>
    <phoneticPr fontId="3"/>
  </si>
  <si>
    <t>平成28年4月</t>
    <rPh sb="0" eb="2">
      <t>ヘイセイ</t>
    </rPh>
    <rPh sb="4" eb="5">
      <t>ネン</t>
    </rPh>
    <rPh sb="6" eb="7">
      <t>ガツ</t>
    </rPh>
    <phoneticPr fontId="3"/>
  </si>
  <si>
    <t>くれよん保育室</t>
    <rPh sb="4" eb="7">
      <t>ホイクシツ</t>
    </rPh>
    <phoneticPr fontId="3"/>
  </si>
  <si>
    <t>(単位　人)</t>
    <phoneticPr fontId="3"/>
  </si>
  <si>
    <t>大会議室</t>
    <rPh sb="0" eb="1">
      <t>ダイ</t>
    </rPh>
    <rPh sb="1" eb="4">
      <t>カイギシツ</t>
    </rPh>
    <phoneticPr fontId="3"/>
  </si>
  <si>
    <t>美術室</t>
    <rPh sb="0" eb="3">
      <t>ビジュツシツ</t>
    </rPh>
    <phoneticPr fontId="3"/>
  </si>
  <si>
    <t>小会議室Ａ</t>
    <rPh sb="0" eb="4">
      <t>ショウカイギシツ</t>
    </rPh>
    <phoneticPr fontId="3"/>
  </si>
  <si>
    <t>小会議室Ｂ</t>
    <rPh sb="0" eb="4">
      <t>ショウカイギシツ</t>
    </rPh>
    <phoneticPr fontId="3"/>
  </si>
  <si>
    <t>音楽室Ａ</t>
    <rPh sb="0" eb="3">
      <t>オンガクシツ</t>
    </rPh>
    <phoneticPr fontId="3"/>
  </si>
  <si>
    <t>音楽室Ｂ</t>
    <rPh sb="0" eb="3">
      <t>オンガクシツ</t>
    </rPh>
    <phoneticPr fontId="3"/>
  </si>
  <si>
    <t>ヘルストロン</t>
    <phoneticPr fontId="3"/>
  </si>
  <si>
    <t>マッサージ</t>
    <phoneticPr fontId="3"/>
  </si>
  <si>
    <t>団体</t>
    <rPh sb="0" eb="2">
      <t>ダンタイ</t>
    </rPh>
    <phoneticPr fontId="3"/>
  </si>
  <si>
    <t>個人</t>
    <rPh sb="0" eb="2">
      <t>コジン</t>
    </rPh>
    <phoneticPr fontId="3"/>
  </si>
  <si>
    <t>昭和25年9月</t>
  </si>
  <si>
    <t>もみじ保育所</t>
    <rPh sb="5" eb="6">
      <t>ショ</t>
    </rPh>
    <phoneticPr fontId="3"/>
  </si>
  <si>
    <t>平成27年4月</t>
  </si>
  <si>
    <t>保育園コスモス</t>
  </si>
  <si>
    <t>子中保育園</t>
    <rPh sb="0" eb="1">
      <t>コ</t>
    </rPh>
    <rPh sb="1" eb="2">
      <t>ナカ</t>
    </rPh>
    <rPh sb="2" eb="5">
      <t>ホイクエン</t>
    </rPh>
    <phoneticPr fontId="4"/>
  </si>
  <si>
    <r>
      <t xml:space="preserve">要介護          </t>
    </r>
    <r>
      <rPr>
        <sz val="9"/>
        <rFont val="ＭＳ 明朝"/>
        <family val="1"/>
        <charset val="128"/>
      </rPr>
      <t>（要支援）</t>
    </r>
    <r>
      <rPr>
        <sz val="10"/>
        <rFont val="ＭＳ 明朝"/>
        <family val="1"/>
        <charset val="128"/>
      </rPr>
      <t xml:space="preserve">        認定者数</t>
    </r>
    <phoneticPr fontId="3"/>
  </si>
  <si>
    <t>(注) 療養費等には、食事療養標準負担額、生活療養標準負担額の差額支給分も含む。</t>
    <phoneticPr fontId="3"/>
  </si>
  <si>
    <t>老齢給付
受給権者数</t>
    <phoneticPr fontId="3"/>
  </si>
  <si>
    <t>障害給付
受給権者数</t>
    <phoneticPr fontId="3"/>
  </si>
  <si>
    <t>遺族給付
受給権者数</t>
    <phoneticPr fontId="3"/>
  </si>
  <si>
    <r>
      <t xml:space="preserve">対新規　　　　充足率
</t>
    </r>
    <r>
      <rPr>
        <sz val="8"/>
        <rFont val="ＭＳ 明朝"/>
        <family val="1"/>
        <charset val="128"/>
      </rPr>
      <t>（Ｆ/C×100)</t>
    </r>
    <rPh sb="0" eb="1">
      <t>タイ</t>
    </rPh>
    <rPh sb="1" eb="3">
      <t>シンキ</t>
    </rPh>
    <phoneticPr fontId="3"/>
  </si>
  <si>
    <t>(注) 厚木公共職業安定所管内(厚木市、海老名市、座間市、愛甲郡)の取扱い数を示す。</t>
    <phoneticPr fontId="3"/>
  </si>
  <si>
    <t>(注) 1 厚木公共職業安定所管内（厚木市、海老名市、座間市、愛甲郡）の取扱い数を示す。</t>
    <phoneticPr fontId="3"/>
  </si>
  <si>
    <t>(注) 1 厚木公共職業安定所管内（厚木市、海老名市、座間市、愛甲郡）の取扱い数を示す。</t>
    <rPh sb="1" eb="2">
      <t>チュウ</t>
    </rPh>
    <phoneticPr fontId="3"/>
  </si>
  <si>
    <t>※平成27年9月</t>
    <rPh sb="1" eb="3">
      <t>ヘイセイ</t>
    </rPh>
    <rPh sb="5" eb="6">
      <t>ネン</t>
    </rPh>
    <rPh sb="7" eb="8">
      <t>ガツ</t>
    </rPh>
    <phoneticPr fontId="3"/>
  </si>
  <si>
    <t>(注) 1 ねたきり老人、ひとり暮らし老人、認知症老人の数は、登録者数</t>
    <phoneticPr fontId="3"/>
  </si>
  <si>
    <t xml:space="preserve"> 　　2 対象年齢は65歳以上</t>
    <phoneticPr fontId="3"/>
  </si>
  <si>
    <t>(注) 会員数は各年度末</t>
    <phoneticPr fontId="3"/>
  </si>
  <si>
    <t>(注) 食事療養の件数及び回数については、診療費の再掲</t>
    <phoneticPr fontId="3"/>
  </si>
  <si>
    <t>(注) 勤労福祉センターは、平成26年４月30日に閉館</t>
    <rPh sb="1" eb="2">
      <t>チュウ</t>
    </rPh>
    <rPh sb="4" eb="6">
      <t>キンロウ</t>
    </rPh>
    <rPh sb="6" eb="8">
      <t>フクシ</t>
    </rPh>
    <rPh sb="14" eb="16">
      <t>ヘイセイ</t>
    </rPh>
    <rPh sb="18" eb="19">
      <t>ネン</t>
    </rPh>
    <rPh sb="20" eb="21">
      <t>ガツ</t>
    </rPh>
    <rPh sb="23" eb="24">
      <t>ニチ</t>
    </rPh>
    <rPh sb="25" eb="27">
      <t>ヘイカン</t>
    </rPh>
    <phoneticPr fontId="3"/>
  </si>
  <si>
    <t>　　 2 卒業見込者数は５月31日現在の数値を示す。平成25年度のみ５月15日現在の数値を示す。</t>
    <rPh sb="20" eb="22">
      <t>スウチ</t>
    </rPh>
    <rPh sb="23" eb="24">
      <t>シメ</t>
    </rPh>
    <rPh sb="42" eb="44">
      <t>スウチ</t>
    </rPh>
    <rPh sb="45" eb="46">
      <t>シメ</t>
    </rPh>
    <phoneticPr fontId="3"/>
  </si>
  <si>
    <t>　　 3 卒業見込者数以外は６月末現在の数値を示す。</t>
    <rPh sb="5" eb="7">
      <t>ソツギョウ</t>
    </rPh>
    <rPh sb="7" eb="9">
      <t>ミコ</t>
    </rPh>
    <rPh sb="9" eb="10">
      <t>シャ</t>
    </rPh>
    <rPh sb="10" eb="11">
      <t>スウ</t>
    </rPh>
    <rPh sb="11" eb="13">
      <t>イガイ</t>
    </rPh>
    <rPh sb="15" eb="16">
      <t>ガツ</t>
    </rPh>
    <rPh sb="16" eb="17">
      <t>マツ</t>
    </rPh>
    <rPh sb="17" eb="19">
      <t>ゲンザイ</t>
    </rPh>
    <rPh sb="20" eb="22">
      <t>スウチ</t>
    </rPh>
    <rPh sb="23" eb="24">
      <t>シメ</t>
    </rPh>
    <phoneticPr fontId="3"/>
  </si>
  <si>
    <t>(注) 平成26年５月に総合福祉センターからアミューあつぎ８階に移転</t>
    <rPh sb="4" eb="6">
      <t>ヘイセイ</t>
    </rPh>
    <rPh sb="8" eb="9">
      <t>ネン</t>
    </rPh>
    <rPh sb="10" eb="11">
      <t>ガツ</t>
    </rPh>
    <rPh sb="12" eb="14">
      <t>ソウゴウ</t>
    </rPh>
    <rPh sb="14" eb="16">
      <t>フクシ</t>
    </rPh>
    <rPh sb="30" eb="31">
      <t>カイ</t>
    </rPh>
    <rPh sb="32" eb="34">
      <t>イテン</t>
    </rPh>
    <phoneticPr fontId="3"/>
  </si>
  <si>
    <t>(注) 60歳以上人口は、住民基本台帳人口</t>
    <phoneticPr fontId="3"/>
  </si>
  <si>
    <t>(注) 1 トレーニング室、つどいの間、高齢者研修室及びヘルストロンは、平成27年４月１日に老人福祉</t>
    <rPh sb="12" eb="13">
      <t>シツ</t>
    </rPh>
    <rPh sb="18" eb="19">
      <t>マ</t>
    </rPh>
    <rPh sb="20" eb="23">
      <t>コウレイシャ</t>
    </rPh>
    <rPh sb="23" eb="26">
      <t>ケンシュウシツ</t>
    </rPh>
    <rPh sb="26" eb="27">
      <t>オヨ</t>
    </rPh>
    <rPh sb="36" eb="38">
      <t>ヘイセイ</t>
    </rPh>
    <rPh sb="40" eb="41">
      <t>ネン</t>
    </rPh>
    <rPh sb="42" eb="43">
      <t>ガツ</t>
    </rPh>
    <rPh sb="44" eb="45">
      <t>ヒ</t>
    </rPh>
    <rPh sb="46" eb="48">
      <t>ロウジン</t>
    </rPh>
    <rPh sb="48" eb="50">
      <t>フクシ</t>
    </rPh>
    <phoneticPr fontId="3"/>
  </si>
  <si>
    <t>28年</t>
  </si>
  <si>
    <t>29年</t>
    <rPh sb="2" eb="3">
      <t>ネン</t>
    </rPh>
    <phoneticPr fontId="3"/>
  </si>
  <si>
    <t>平成28年</t>
  </si>
  <si>
    <t>平成29年</t>
    <rPh sb="0" eb="2">
      <t>ヘイセイ</t>
    </rPh>
    <rPh sb="4" eb="5">
      <t>ネン</t>
    </rPh>
    <phoneticPr fontId="3"/>
  </si>
  <si>
    <t>27年度</t>
  </si>
  <si>
    <t>28年度</t>
    <rPh sb="2" eb="4">
      <t>ネンド</t>
    </rPh>
    <phoneticPr fontId="3"/>
  </si>
  <si>
    <t>(各年9月15日)(介護福祉課)</t>
    <rPh sb="10" eb="12">
      <t>カイゴ</t>
    </rPh>
    <rPh sb="12" eb="14">
      <t>フクシ</t>
    </rPh>
    <phoneticPr fontId="3"/>
  </si>
  <si>
    <t>（各年4月現在）（健康長寿推進課）</t>
    <rPh sb="13" eb="15">
      <t>スイシン</t>
    </rPh>
    <phoneticPr fontId="3"/>
  </si>
  <si>
    <t>(健康長寿推進課)</t>
    <rPh sb="5" eb="7">
      <t>スイシン</t>
    </rPh>
    <phoneticPr fontId="3"/>
  </si>
  <si>
    <t>(各年4月現在)(介護福祉課)</t>
    <rPh sb="9" eb="11">
      <t>カイゴ</t>
    </rPh>
    <rPh sb="11" eb="13">
      <t>フクシ</t>
    </rPh>
    <phoneticPr fontId="3"/>
  </si>
  <si>
    <t xml:space="preserve"> （介護福祉課）</t>
    <rPh sb="2" eb="4">
      <t>カイゴ</t>
    </rPh>
    <rPh sb="4" eb="6">
      <t>フクシ</t>
    </rPh>
    <phoneticPr fontId="3"/>
  </si>
  <si>
    <t>(介護福祉課)</t>
    <rPh sb="1" eb="3">
      <t>カイゴ</t>
    </rPh>
    <rPh sb="3" eb="5">
      <t>フクシ</t>
    </rPh>
    <phoneticPr fontId="3"/>
  </si>
  <si>
    <t>(介護福祉課)</t>
    <rPh sb="1" eb="3">
      <t>カイゴ</t>
    </rPh>
    <rPh sb="3" eb="5">
      <t>フクシ</t>
    </rPh>
    <phoneticPr fontId="3"/>
  </si>
  <si>
    <t>（介護福祉課）</t>
    <rPh sb="1" eb="3">
      <t>カイゴ</t>
    </rPh>
    <rPh sb="3" eb="5">
      <t>フクシ</t>
    </rPh>
    <rPh sb="5" eb="6">
      <t>カ</t>
    </rPh>
    <phoneticPr fontId="3"/>
  </si>
  <si>
    <t>（介護福祉課)</t>
    <rPh sb="1" eb="3">
      <t>カイゴ</t>
    </rPh>
    <rPh sb="3" eb="5">
      <t>フクシ</t>
    </rPh>
    <phoneticPr fontId="3"/>
  </si>
  <si>
    <t>（障がい福祉課・子育て給付課）</t>
    <rPh sb="8" eb="10">
      <t>コソダ</t>
    </rPh>
    <rPh sb="11" eb="13">
      <t>キュウフ</t>
    </rPh>
    <phoneticPr fontId="3"/>
  </si>
  <si>
    <t>（子育て給付課）</t>
    <rPh sb="1" eb="3">
      <t>コソダ</t>
    </rPh>
    <rPh sb="4" eb="6">
      <t>キュウフ</t>
    </rPh>
    <phoneticPr fontId="3"/>
  </si>
  <si>
    <t>(子育て支援センター)</t>
    <rPh sb="1" eb="3">
      <t>コソダ</t>
    </rPh>
    <rPh sb="4" eb="6">
      <t>シエン</t>
    </rPh>
    <phoneticPr fontId="3"/>
  </si>
  <si>
    <t>（子育て支援センター）</t>
    <rPh sb="1" eb="3">
      <t>コソダ</t>
    </rPh>
    <rPh sb="4" eb="6">
      <t>シエン</t>
    </rPh>
    <phoneticPr fontId="3"/>
  </si>
  <si>
    <t>　 　2 ホール及び会議室は、平成27年10月から平成28年11月まで施設整備工事のため貸館を停止</t>
    <rPh sb="8" eb="9">
      <t>オヨ</t>
    </rPh>
    <rPh sb="10" eb="13">
      <t>カイギシツ</t>
    </rPh>
    <rPh sb="15" eb="17">
      <t>ヘイセイ</t>
    </rPh>
    <rPh sb="19" eb="20">
      <t>ネン</t>
    </rPh>
    <rPh sb="22" eb="23">
      <t>ガツ</t>
    </rPh>
    <rPh sb="25" eb="27">
      <t>ヘイセイ</t>
    </rPh>
    <rPh sb="29" eb="30">
      <t>ネン</t>
    </rPh>
    <rPh sb="32" eb="33">
      <t>ガツ</t>
    </rPh>
    <rPh sb="35" eb="37">
      <t>シセツ</t>
    </rPh>
    <rPh sb="37" eb="39">
      <t>セイビ</t>
    </rPh>
    <rPh sb="39" eb="41">
      <t>コウジ</t>
    </rPh>
    <rPh sb="44" eb="46">
      <t>カシカン</t>
    </rPh>
    <rPh sb="47" eb="49">
      <t>テイシ</t>
    </rPh>
    <phoneticPr fontId="3"/>
  </si>
  <si>
    <t>　 　4 和室は、施設再配置に伴い平成27年9月をもって閉鎖</t>
    <rPh sb="5" eb="7">
      <t>ワシツ</t>
    </rPh>
    <rPh sb="9" eb="11">
      <t>シセツ</t>
    </rPh>
    <rPh sb="11" eb="14">
      <t>サイハイチ</t>
    </rPh>
    <rPh sb="15" eb="16">
      <t>トモナ</t>
    </rPh>
    <rPh sb="17" eb="19">
      <t>ヘイセイ</t>
    </rPh>
    <rPh sb="21" eb="22">
      <t>ネン</t>
    </rPh>
    <rPh sb="23" eb="24">
      <t>ガツ</t>
    </rPh>
    <rPh sb="28" eb="30">
      <t>ヘイサ</t>
    </rPh>
    <phoneticPr fontId="3"/>
  </si>
  <si>
    <t>4月</t>
    <phoneticPr fontId="3"/>
  </si>
  <si>
    <t xml:space="preserve"> その他</t>
    <phoneticPr fontId="3"/>
  </si>
  <si>
    <t xml:space="preserve">       センターへ移転</t>
    <phoneticPr fontId="3"/>
  </si>
  <si>
    <t>(単位　人・組)</t>
    <phoneticPr fontId="3"/>
  </si>
  <si>
    <t>90歳</t>
    <rPh sb="2" eb="3">
      <t>サイ</t>
    </rPh>
    <phoneticPr fontId="3"/>
  </si>
  <si>
    <t>80歳</t>
    <phoneticPr fontId="3"/>
  </si>
  <si>
    <t>(注) 1 長寿夫妻は夫妻共に90歳以上に達した夫妻が対象</t>
    <phoneticPr fontId="3"/>
  </si>
  <si>
    <t xml:space="preserve">     3 敬老祝金は77歳、88歳、99歳及び100歳の高齢者が対象（平成29年度から）</t>
    <rPh sb="23" eb="24">
      <t>オヨ</t>
    </rPh>
    <rPh sb="28" eb="29">
      <t>サイ</t>
    </rPh>
    <rPh sb="30" eb="33">
      <t>コウレイシャ</t>
    </rPh>
    <rPh sb="34" eb="36">
      <t>タイショウ</t>
    </rPh>
    <rPh sb="37" eb="39">
      <t>ヘイセイ</t>
    </rPh>
    <rPh sb="41" eb="43">
      <t>ネンド</t>
    </rPh>
    <phoneticPr fontId="3"/>
  </si>
  <si>
    <t xml:space="preserve">     </t>
    <phoneticPr fontId="3"/>
  </si>
  <si>
    <t>　　　</t>
    <phoneticPr fontId="3"/>
  </si>
  <si>
    <t>　</t>
    <phoneticPr fontId="3"/>
  </si>
  <si>
    <t>4月</t>
    <phoneticPr fontId="3"/>
  </si>
  <si>
    <t xml:space="preserve">     2 敬老祝金は75歳、80歳、85歳、90歳、95歳及び100歳以上の高齢者が対象（平成28年度まで）</t>
    <rPh sb="36" eb="37">
      <t>サイ</t>
    </rPh>
    <rPh sb="37" eb="39">
      <t>イジョウ</t>
    </rPh>
    <rPh sb="40" eb="43">
      <t>コウレイシャ</t>
    </rPh>
    <rPh sb="44" eb="46">
      <t>タイショウ</t>
    </rPh>
    <rPh sb="47" eb="49">
      <t>ヘイセイ</t>
    </rPh>
    <rPh sb="51" eb="53">
      <t>ネンド</t>
    </rPh>
    <phoneticPr fontId="3"/>
  </si>
  <si>
    <t>-</t>
    <phoneticPr fontId="3"/>
  </si>
  <si>
    <t>人員</t>
    <phoneticPr fontId="3"/>
  </si>
  <si>
    <t>（健康長寿推進課）</t>
    <rPh sb="1" eb="3">
      <t>ケンコウ</t>
    </rPh>
    <rPh sb="3" eb="5">
      <t>チョウジュ</t>
    </rPh>
    <rPh sb="5" eb="8">
      <t>スイシンカ</t>
    </rPh>
    <phoneticPr fontId="3"/>
  </si>
  <si>
    <t>　 　3 その他はプール、ボランティアセンター等の利用を含む。</t>
    <rPh sb="7" eb="8">
      <t>タ</t>
    </rPh>
    <rPh sb="23" eb="24">
      <t>トウ</t>
    </rPh>
    <rPh sb="25" eb="27">
      <t>リヨウ</t>
    </rPh>
    <rPh sb="28" eb="29">
      <t>フク</t>
    </rPh>
    <phoneticPr fontId="3"/>
  </si>
  <si>
    <t>平成26年</t>
    <rPh sb="0" eb="2">
      <t>ヘイセイ</t>
    </rPh>
    <rPh sb="4" eb="5">
      <t>ネン</t>
    </rPh>
    <phoneticPr fontId="3"/>
  </si>
  <si>
    <t>30年</t>
    <rPh sb="2" eb="3">
      <t>ネン</t>
    </rPh>
    <phoneticPr fontId="3"/>
  </si>
  <si>
    <t>－</t>
  </si>
  <si>
    <t>平成30年</t>
    <rPh sb="0" eb="2">
      <t>ヘイセイ</t>
    </rPh>
    <rPh sb="4" eb="5">
      <t>ネン</t>
    </rPh>
    <phoneticPr fontId="3"/>
  </si>
  <si>
    <t>平成25年度</t>
    <rPh sb="0" eb="2">
      <t>ヘイセイ</t>
    </rPh>
    <rPh sb="4" eb="6">
      <t>ネンド</t>
    </rPh>
    <phoneticPr fontId="3"/>
  </si>
  <si>
    <t>29年度</t>
    <rPh sb="2" eb="4">
      <t>ネンド</t>
    </rPh>
    <phoneticPr fontId="3"/>
  </si>
  <si>
    <t>30年1月</t>
    <rPh sb="2" eb="3">
      <t>ネン</t>
    </rPh>
    <rPh sb="4" eb="5">
      <t>ガツ</t>
    </rPh>
    <phoneticPr fontId="3"/>
  </si>
  <si>
    <t>26年度</t>
    <phoneticPr fontId="3"/>
  </si>
  <si>
    <t>29年度</t>
    <phoneticPr fontId="3"/>
  </si>
  <si>
    <t>29年度</t>
    <phoneticPr fontId="3"/>
  </si>
  <si>
    <t>30年1月</t>
    <rPh sb="4" eb="5">
      <t>ガツ</t>
    </rPh>
    <phoneticPr fontId="3"/>
  </si>
  <si>
    <t>昭和49年4月</t>
    <rPh sb="0" eb="2">
      <t>ショウワ</t>
    </rPh>
    <rPh sb="4" eb="5">
      <t>ネン</t>
    </rPh>
    <rPh sb="6" eb="7">
      <t>ガツ</t>
    </rPh>
    <phoneticPr fontId="1"/>
  </si>
  <si>
    <t>-</t>
    <phoneticPr fontId="3"/>
  </si>
  <si>
    <t>ナーサリースクールT&amp;Y本厚木</t>
    <rPh sb="12" eb="15">
      <t>ホンアツギ</t>
    </rPh>
    <phoneticPr fontId="3"/>
  </si>
  <si>
    <t>平成30年4月</t>
    <rPh sb="0" eb="2">
      <t>ヘイセイ</t>
    </rPh>
    <rPh sb="4" eb="5">
      <t>ネン</t>
    </rPh>
    <rPh sb="6" eb="7">
      <t>ガツ</t>
    </rPh>
    <phoneticPr fontId="3"/>
  </si>
  <si>
    <t>厚木ふじの花保育園</t>
    <rPh sb="0" eb="2">
      <t>アツギ</t>
    </rPh>
    <rPh sb="5" eb="6">
      <t>ハナ</t>
    </rPh>
    <rPh sb="6" eb="9">
      <t>ホイクエン</t>
    </rPh>
    <phoneticPr fontId="3"/>
  </si>
  <si>
    <t>-</t>
    <phoneticPr fontId="3"/>
  </si>
  <si>
    <t>厚木・あさひ保育園</t>
    <rPh sb="6" eb="9">
      <t>ホイクエン</t>
    </rPh>
    <phoneticPr fontId="3"/>
  </si>
  <si>
    <t>(注） 1 もみじ保育所は平成27年４月１日に民営化し、もみじ保育園が設立</t>
    <phoneticPr fontId="3"/>
  </si>
  <si>
    <t>　　　2 厚木保育所は平成30年４月１日に民営化し、厚木ふじの花保育園が設立</t>
    <rPh sb="5" eb="7">
      <t>アツギ</t>
    </rPh>
    <rPh sb="7" eb="9">
      <t>ホイク</t>
    </rPh>
    <rPh sb="9" eb="10">
      <t>ショ</t>
    </rPh>
    <rPh sb="11" eb="13">
      <t>ヘイセイ</t>
    </rPh>
    <rPh sb="15" eb="16">
      <t>ネン</t>
    </rPh>
    <rPh sb="17" eb="18">
      <t>ガツ</t>
    </rPh>
    <rPh sb="19" eb="20">
      <t>ニチ</t>
    </rPh>
    <rPh sb="21" eb="24">
      <t>ミンエイカ</t>
    </rPh>
    <rPh sb="26" eb="28">
      <t>アツギ</t>
    </rPh>
    <rPh sb="31" eb="32">
      <t>ハナ</t>
    </rPh>
    <rPh sb="32" eb="35">
      <t>ホイクエン</t>
    </rPh>
    <rPh sb="36" eb="38">
      <t>セツリツ</t>
    </rPh>
    <phoneticPr fontId="3"/>
  </si>
  <si>
    <t>174　民生委員・児童委員数</t>
    <phoneticPr fontId="3"/>
  </si>
  <si>
    <t>175  生活保護者数</t>
    <phoneticPr fontId="3"/>
  </si>
  <si>
    <t>176　敬老祝金品贈呈該当者数</t>
    <phoneticPr fontId="3"/>
  </si>
  <si>
    <t>177　保育所の設置状況等</t>
    <phoneticPr fontId="3"/>
  </si>
  <si>
    <t>178　子育て支援センター利用状況</t>
    <phoneticPr fontId="3"/>
  </si>
  <si>
    <t>179　ファミリー・サポート・センター利用状況</t>
    <phoneticPr fontId="3"/>
  </si>
  <si>
    <t>182  老人クラブの状況</t>
    <phoneticPr fontId="3"/>
  </si>
  <si>
    <t>183  老人福祉センター利用状況</t>
    <phoneticPr fontId="3"/>
  </si>
  <si>
    <t>184　ねたきり老人、ひとり暮らし老人及び認知症老人数</t>
    <phoneticPr fontId="3"/>
  </si>
  <si>
    <t>185  介護保険給付状況</t>
    <phoneticPr fontId="3"/>
  </si>
  <si>
    <t>186  介護保険料収納状況</t>
    <phoneticPr fontId="3"/>
  </si>
  <si>
    <t>187  要介護（要支援）認定者数</t>
    <phoneticPr fontId="3"/>
  </si>
  <si>
    <t>188　老人憩の家数及び利用状況</t>
    <phoneticPr fontId="3"/>
  </si>
  <si>
    <t>189　生きがいセンター利用状況</t>
    <phoneticPr fontId="3"/>
  </si>
  <si>
    <t>190　シルバー人材センター就労状況</t>
    <phoneticPr fontId="3"/>
  </si>
  <si>
    <t>191  国民健康保険給付状況（その１）</t>
    <phoneticPr fontId="3"/>
  </si>
  <si>
    <t>192　国民健康保険料収納状況</t>
    <phoneticPr fontId="3"/>
  </si>
  <si>
    <t>193　勤労福祉センター利用状況</t>
    <phoneticPr fontId="3"/>
  </si>
  <si>
    <t>194　勤労者福祉サービスセンター加入状況</t>
    <rPh sb="4" eb="7">
      <t>キンロウシャ</t>
    </rPh>
    <rPh sb="7" eb="9">
      <t>フクシ</t>
    </rPh>
    <rPh sb="17" eb="19">
      <t>カニュウ</t>
    </rPh>
    <rPh sb="19" eb="21">
      <t>ジョウキョウ</t>
    </rPh>
    <phoneticPr fontId="3"/>
  </si>
  <si>
    <t>195　国民年金受給状況</t>
    <phoneticPr fontId="3"/>
  </si>
  <si>
    <t>197　医療費助成状況（その１）</t>
    <phoneticPr fontId="3"/>
  </si>
  <si>
    <t>198　医療費給付状況</t>
    <phoneticPr fontId="3"/>
  </si>
  <si>
    <t>199　法規別労働組合組織状況</t>
    <phoneticPr fontId="3"/>
  </si>
  <si>
    <t>200　一般職業紹介状況</t>
    <phoneticPr fontId="3"/>
  </si>
  <si>
    <t>201  新規中学校卒業者職業紹介状況</t>
    <phoneticPr fontId="3"/>
  </si>
  <si>
    <t>202　新規高等学校卒業者職業紹介状況</t>
    <phoneticPr fontId="3"/>
  </si>
  <si>
    <t>180　障がい者数の推移</t>
    <phoneticPr fontId="3"/>
  </si>
  <si>
    <t>196　国民年金被保険者の状況</t>
    <phoneticPr fontId="3"/>
  </si>
  <si>
    <t xml:space="preserve">   　 3 ※は運営主体の変更年月</t>
    <rPh sb="16" eb="18">
      <t>ネンゲツ</t>
    </rPh>
    <phoneticPr fontId="3"/>
  </si>
  <si>
    <t>181　保健福祉センター利用状況</t>
    <rPh sb="4" eb="6">
      <t>ホケン</t>
    </rPh>
    <rPh sb="6" eb="8">
      <t>フクシ</t>
    </rPh>
    <phoneticPr fontId="3"/>
  </si>
  <si>
    <t>(注) 各障がい者数には、重複障がいのある方を含む。</t>
    <rPh sb="4" eb="5">
      <t>カク</t>
    </rPh>
    <phoneticPr fontId="3"/>
  </si>
  <si>
    <t>平成27年度</t>
    <rPh sb="0" eb="2">
      <t>ヘイセイ</t>
    </rPh>
    <phoneticPr fontId="3"/>
  </si>
  <si>
    <t>28年度</t>
    <phoneticPr fontId="3"/>
  </si>
  <si>
    <t>(注) 1 老人福祉センターは平成27年４月１日からシティプラザ５階・６階へ移転</t>
    <rPh sb="1" eb="2">
      <t>チュウ</t>
    </rPh>
    <rPh sb="6" eb="8">
      <t>ロウジン</t>
    </rPh>
    <rPh sb="8" eb="10">
      <t>フクシ</t>
    </rPh>
    <rPh sb="15" eb="17">
      <t>ヘイセイ</t>
    </rPh>
    <rPh sb="19" eb="20">
      <t>ネン</t>
    </rPh>
    <rPh sb="21" eb="22">
      <t>ガツ</t>
    </rPh>
    <rPh sb="23" eb="24">
      <t>ニチ</t>
    </rPh>
    <rPh sb="33" eb="34">
      <t>カイ</t>
    </rPh>
    <rPh sb="36" eb="37">
      <t>カイ</t>
    </rPh>
    <rPh sb="38" eb="40">
      <t>イテン</t>
    </rPh>
    <phoneticPr fontId="3"/>
  </si>
  <si>
    <t>　　 2 ヘルストロン、マッサージ、トレーニング室は「181　保健福祉センター利用状況」から本項へ移動</t>
    <rPh sb="24" eb="25">
      <t>シツ</t>
    </rPh>
    <rPh sb="31" eb="33">
      <t>ホケン</t>
    </rPh>
    <rPh sb="46" eb="47">
      <t>ホン</t>
    </rPh>
    <rPh sb="49" eb="51">
      <t>イドウ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</si>
</sst>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1" formatCode="_ * #,##0_ ;_ * \-#,##0_ ;_ * &quot;-&quot;_ ;_ @_ "/>
    <numFmt numFmtId="176" formatCode="#,##0_);[Red]\(#,##0\)"/>
    <numFmt numFmtId="177" formatCode="0.0"/>
    <numFmt numFmtId="178" formatCode="0.0_ "/>
    <numFmt numFmtId="179" formatCode="0.00_ "/>
    <numFmt numFmtId="180" formatCode="#,##0_ "/>
    <numFmt numFmtId="181" formatCode="00.00"/>
    <numFmt numFmtId="182" formatCode="_ * #,##0.0_ ;_ * \-#,##0.0_ ;_ * &quot;-&quot;_ ;_ @_ "/>
    <numFmt numFmtId="183" formatCode="_ * #,##0.00_ ;_ * \-#,##0.00_ ;_ * &quot;-&quot;_ ;_ @_ "/>
    <numFmt numFmtId="184" formatCode="#,##0.000000"/>
    <numFmt numFmtId="185" formatCode="[$-411]ggge&quot;年&quot;m&quot;月&quot;d&quot;日&quot;;@"/>
  </numFmts>
  <fonts count="3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b/>
      <sz val="12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9"/>
      <name val="ＭＳ 明朝"/>
      <family val="1"/>
      <charset val="128"/>
    </font>
    <font>
      <b/>
      <sz val="13"/>
      <name val="ＭＳ 明朝"/>
      <family val="1"/>
      <charset val="128"/>
    </font>
    <font>
      <sz val="11"/>
      <name val="ＭＳ 明朝"/>
      <family val="1"/>
      <charset val="128"/>
    </font>
    <font>
      <sz val="13"/>
      <name val="ＭＳ 明朝"/>
      <family val="1"/>
      <charset val="128"/>
    </font>
    <font>
      <b/>
      <sz val="16"/>
      <name val="ＭＳ 明朝"/>
      <family val="1"/>
      <charset val="128"/>
    </font>
    <font>
      <sz val="14"/>
      <name val="ＭＳ 明朝"/>
      <family val="1"/>
      <charset val="128"/>
    </font>
    <font>
      <b/>
      <sz val="10"/>
      <name val="ＭＳ Ｐ明朝"/>
      <family val="1"/>
      <charset val="128"/>
    </font>
    <font>
      <sz val="11"/>
      <name val="ＭＳ Ｐ明朝"/>
      <family val="1"/>
      <charset val="128"/>
    </font>
    <font>
      <b/>
      <sz val="13.5"/>
      <name val="ＭＳ 明朝"/>
      <family val="1"/>
      <charset val="128"/>
    </font>
    <font>
      <sz val="11.5"/>
      <name val="ＭＳ 明朝"/>
      <family val="1"/>
      <charset val="128"/>
    </font>
    <font>
      <sz val="10"/>
      <name val="ＭＳ Ｐ明朝"/>
      <family val="1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8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rgb="FFFF0000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trike/>
      <sz val="9"/>
      <name val="ＭＳ 明朝"/>
      <family val="1"/>
      <charset val="128"/>
    </font>
    <font>
      <b/>
      <sz val="9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90">
    <xf numFmtId="0" fontId="0" fillId="0" borderId="0" xfId="0">
      <alignment vertical="center"/>
    </xf>
    <xf numFmtId="0" fontId="6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Border="1">
      <alignment vertical="center"/>
    </xf>
    <xf numFmtId="0" fontId="4" fillId="0" borderId="0" xfId="0" applyFont="1" applyBorder="1">
      <alignment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Alignment="1">
      <alignment horizontal="centerContinuous"/>
    </xf>
    <xf numFmtId="0" fontId="5" fillId="0" borderId="0" xfId="0" applyFont="1" applyBorder="1" applyAlignment="1">
      <alignment horizontal="centerContinuous" vertical="center"/>
    </xf>
    <xf numFmtId="0" fontId="5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horizontal="centerContinuous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center" wrapText="1"/>
    </xf>
    <xf numFmtId="0" fontId="7" fillId="0" borderId="0" xfId="0" applyFont="1">
      <alignment vertical="center"/>
    </xf>
    <xf numFmtId="3" fontId="5" fillId="0" borderId="0" xfId="0" applyNumberFormat="1" applyFont="1" applyFill="1" applyBorder="1" applyAlignment="1">
      <alignment horizontal="right"/>
    </xf>
    <xf numFmtId="0" fontId="7" fillId="0" borderId="0" xfId="0" applyFont="1" applyBorder="1">
      <alignment vertical="center"/>
    </xf>
    <xf numFmtId="0" fontId="8" fillId="0" borderId="0" xfId="0" applyFont="1" applyAlignment="1">
      <alignment horizontal="left"/>
    </xf>
    <xf numFmtId="0" fontId="5" fillId="0" borderId="0" xfId="0" applyFont="1" applyAlignment="1"/>
    <xf numFmtId="0" fontId="5" fillId="0" borderId="0" xfId="0" applyFont="1" applyAlignment="1">
      <alignment horizontal="right"/>
    </xf>
    <xf numFmtId="3" fontId="5" fillId="0" borderId="0" xfId="0" applyNumberFormat="1" applyFont="1">
      <alignment vertical="center"/>
    </xf>
    <xf numFmtId="0" fontId="5" fillId="0" borderId="0" xfId="0" applyFont="1" applyBorder="1" applyAlignment="1">
      <alignment horizontal="centerContinuous" vertical="center" wrapText="1"/>
    </xf>
    <xf numFmtId="0" fontId="6" fillId="0" borderId="0" xfId="0" applyFont="1" applyBorder="1">
      <alignment vertical="center"/>
    </xf>
    <xf numFmtId="0" fontId="5" fillId="0" borderId="0" xfId="0" applyFont="1" applyBorder="1" applyAlignment="1">
      <alignment horizontal="center"/>
    </xf>
    <xf numFmtId="0" fontId="8" fillId="0" borderId="0" xfId="0" applyFont="1" applyAlignment="1"/>
    <xf numFmtId="0" fontId="8" fillId="0" borderId="0" xfId="0" applyFont="1" applyBorder="1" applyAlignment="1"/>
    <xf numFmtId="0" fontId="5" fillId="0" borderId="0" xfId="0" applyFont="1" applyFill="1" applyBorder="1">
      <alignment vertical="center"/>
    </xf>
    <xf numFmtId="0" fontId="5" fillId="0" borderId="0" xfId="0" applyFont="1" applyFill="1">
      <alignment vertical="center"/>
    </xf>
    <xf numFmtId="0" fontId="8" fillId="0" borderId="0" xfId="0" applyFont="1">
      <alignment vertical="center"/>
    </xf>
    <xf numFmtId="38" fontId="5" fillId="0" borderId="0" xfId="0" applyNumberFormat="1" applyFont="1">
      <alignment vertical="center"/>
    </xf>
    <xf numFmtId="38" fontId="5" fillId="0" borderId="0" xfId="0" applyNumberFormat="1" applyFont="1" applyBorder="1">
      <alignment vertical="center"/>
    </xf>
    <xf numFmtId="0" fontId="10" fillId="0" borderId="0" xfId="0" applyFont="1">
      <alignment vertical="center"/>
    </xf>
    <xf numFmtId="0" fontId="7" fillId="0" borderId="0" xfId="0" applyFont="1" applyAlignment="1">
      <alignment horizontal="centerContinuous"/>
    </xf>
    <xf numFmtId="0" fontId="6" fillId="0" borderId="0" xfId="0" applyFont="1" applyAlignment="1">
      <alignment horizontal="centerContinuous"/>
    </xf>
    <xf numFmtId="0" fontId="8" fillId="0" borderId="0" xfId="0" applyFont="1" applyAlignment="1">
      <alignment horizontal="centerContinuous"/>
    </xf>
    <xf numFmtId="0" fontId="9" fillId="0" borderId="0" xfId="0" applyFont="1">
      <alignment vertical="center"/>
    </xf>
    <xf numFmtId="0" fontId="7" fillId="0" borderId="0" xfId="0" applyFont="1" applyAlignment="1"/>
    <xf numFmtId="0" fontId="11" fillId="0" borderId="0" xfId="0" applyFont="1" applyAlignment="1"/>
    <xf numFmtId="0" fontId="12" fillId="0" borderId="0" xfId="0" applyFont="1">
      <alignment vertical="center"/>
    </xf>
    <xf numFmtId="0" fontId="13" fillId="0" borderId="0" xfId="0" applyFont="1">
      <alignment vertical="center"/>
    </xf>
    <xf numFmtId="0" fontId="13" fillId="0" borderId="0" xfId="0" applyFont="1" applyAlignment="1">
      <alignment horizontal="center"/>
    </xf>
    <xf numFmtId="0" fontId="13" fillId="0" borderId="0" xfId="0" applyFont="1" applyAlignment="1"/>
    <xf numFmtId="0" fontId="5" fillId="0" borderId="0" xfId="0" applyFont="1" applyBorder="1" applyAlignment="1">
      <alignment horizontal="right" vertical="center" shrinkToFit="1"/>
    </xf>
    <xf numFmtId="0" fontId="13" fillId="0" borderId="0" xfId="0" applyFont="1" applyBorder="1">
      <alignment vertical="center"/>
    </xf>
    <xf numFmtId="0" fontId="14" fillId="0" borderId="0" xfId="3" applyFont="1" applyBorder="1" applyAlignment="1">
      <alignment horizontal="center"/>
    </xf>
    <xf numFmtId="0" fontId="14" fillId="0" borderId="0" xfId="3" applyFont="1" applyAlignment="1">
      <alignment horizontal="center"/>
    </xf>
    <xf numFmtId="0" fontId="14" fillId="0" borderId="0" xfId="3" applyFont="1" applyBorder="1">
      <alignment vertical="center"/>
    </xf>
    <xf numFmtId="0" fontId="14" fillId="0" borderId="0" xfId="3" applyFont="1">
      <alignment vertical="center"/>
    </xf>
    <xf numFmtId="38" fontId="5" fillId="0" borderId="0" xfId="3" applyNumberFormat="1" applyFont="1">
      <alignment vertical="center"/>
    </xf>
    <xf numFmtId="0" fontId="5" fillId="0" borderId="0" xfId="3" applyFont="1">
      <alignment vertical="center"/>
    </xf>
    <xf numFmtId="176" fontId="5" fillId="0" borderId="0" xfId="3" applyNumberFormat="1" applyFont="1">
      <alignment vertical="center"/>
    </xf>
    <xf numFmtId="0" fontId="7" fillId="0" borderId="0" xfId="0" applyFont="1" applyAlignment="1">
      <alignment horizontal="center"/>
    </xf>
    <xf numFmtId="0" fontId="9" fillId="0" borderId="0" xfId="0" applyFont="1" applyBorder="1">
      <alignment vertical="center"/>
    </xf>
    <xf numFmtId="0" fontId="14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wrapText="1"/>
    </xf>
    <xf numFmtId="0" fontId="8" fillId="0" borderId="0" xfId="0" applyFont="1" applyAlignment="1">
      <alignment vertical="center"/>
    </xf>
    <xf numFmtId="0" fontId="15" fillId="0" borderId="0" xfId="3" applyFont="1" applyAlignment="1">
      <alignment vertical="center"/>
    </xf>
    <xf numFmtId="0" fontId="16" fillId="0" borderId="0" xfId="3" applyFont="1" applyAlignment="1"/>
    <xf numFmtId="176" fontId="5" fillId="0" borderId="0" xfId="0" applyNumberFormat="1" applyFont="1" applyBorder="1" applyAlignment="1"/>
    <xf numFmtId="0" fontId="8" fillId="0" borderId="0" xfId="0" applyFont="1" applyBorder="1" applyAlignment="1">
      <alignment horizontal="right" vertical="center"/>
    </xf>
    <xf numFmtId="38" fontId="8" fillId="0" borderId="0" xfId="0" applyNumberFormat="1" applyFont="1" applyBorder="1" applyAlignment="1">
      <alignment horizontal="right" vertical="center"/>
    </xf>
    <xf numFmtId="0" fontId="8" fillId="0" borderId="0" xfId="0" applyFont="1" applyBorder="1" applyAlignment="1">
      <alignment horizontal="right" vertical="center" shrinkToFit="1"/>
    </xf>
    <xf numFmtId="0" fontId="8" fillId="0" borderId="0" xfId="0" applyFont="1" applyAlignment="1">
      <alignment horizontal="right" vertical="center"/>
    </xf>
    <xf numFmtId="0" fontId="8" fillId="0" borderId="0" xfId="0" applyFont="1" applyBorder="1">
      <alignment vertical="center"/>
    </xf>
    <xf numFmtId="0" fontId="8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0" fillId="0" borderId="0" xfId="0" applyFont="1">
      <alignment vertical="center"/>
    </xf>
    <xf numFmtId="0" fontId="18" fillId="0" borderId="0" xfId="0" applyFont="1">
      <alignment vertical="center"/>
    </xf>
    <xf numFmtId="0" fontId="0" fillId="0" borderId="0" xfId="0" applyFont="1" applyBorder="1">
      <alignment vertical="center"/>
    </xf>
    <xf numFmtId="0" fontId="19" fillId="0" borderId="0" xfId="0" applyFont="1">
      <alignment vertical="center"/>
    </xf>
    <xf numFmtId="0" fontId="6" fillId="0" borderId="0" xfId="0" applyFont="1" applyAlignment="1"/>
    <xf numFmtId="0" fontId="20" fillId="0" borderId="0" xfId="0" applyFont="1" applyAlignment="1"/>
    <xf numFmtId="0" fontId="6" fillId="0" borderId="0" xfId="0" applyFont="1" applyAlignment="1">
      <alignment horizontal="right" vertical="center"/>
    </xf>
    <xf numFmtId="179" fontId="6" fillId="0" borderId="0" xfId="0" applyNumberFormat="1" applyFont="1">
      <alignment vertical="center"/>
    </xf>
    <xf numFmtId="178" fontId="6" fillId="0" borderId="0" xfId="0" applyNumberFormat="1" applyFont="1">
      <alignment vertical="center"/>
    </xf>
    <xf numFmtId="179" fontId="5" fillId="0" borderId="0" xfId="0" applyNumberFormat="1" applyFont="1" applyBorder="1">
      <alignment vertical="center"/>
    </xf>
    <xf numFmtId="2" fontId="5" fillId="0" borderId="0" xfId="0" applyNumberFormat="1" applyFont="1" applyAlignment="1">
      <alignment horizontal="right" vertical="center"/>
    </xf>
    <xf numFmtId="2" fontId="5" fillId="0" borderId="0" xfId="0" applyNumberFormat="1" applyFont="1" applyAlignment="1">
      <alignment horizontal="center" vertical="center"/>
    </xf>
    <xf numFmtId="177" fontId="5" fillId="0" borderId="0" xfId="0" applyNumberFormat="1" applyFont="1" applyAlignment="1">
      <alignment vertical="center"/>
    </xf>
    <xf numFmtId="2" fontId="5" fillId="0" borderId="0" xfId="0" applyNumberFormat="1" applyFont="1">
      <alignment vertical="center"/>
    </xf>
    <xf numFmtId="178" fontId="5" fillId="0" borderId="0" xfId="0" applyNumberFormat="1" applyFont="1" applyAlignment="1">
      <alignment horizontal="center" vertical="center"/>
    </xf>
    <xf numFmtId="49" fontId="8" fillId="0" borderId="0" xfId="0" applyNumberFormat="1" applyFont="1" applyBorder="1" applyAlignment="1">
      <alignment vertical="center"/>
    </xf>
    <xf numFmtId="49" fontId="8" fillId="0" borderId="0" xfId="0" applyNumberFormat="1" applyFont="1" applyAlignment="1">
      <alignment vertical="center"/>
    </xf>
    <xf numFmtId="179" fontId="5" fillId="0" borderId="0" xfId="0" applyNumberFormat="1" applyFont="1">
      <alignment vertical="center"/>
    </xf>
    <xf numFmtId="0" fontId="13" fillId="0" borderId="0" xfId="0" applyFont="1" applyFill="1" applyBorder="1" applyAlignment="1">
      <alignment horizontal="right" vertical="center"/>
    </xf>
    <xf numFmtId="0" fontId="26" fillId="0" borderId="1" xfId="3" applyFont="1" applyBorder="1" applyAlignment="1">
      <alignment horizontal="left"/>
    </xf>
    <xf numFmtId="0" fontId="26" fillId="0" borderId="1" xfId="3" applyFont="1" applyBorder="1" applyAlignment="1"/>
    <xf numFmtId="0" fontId="26" fillId="0" borderId="0" xfId="3" applyFont="1" applyBorder="1" applyAlignment="1"/>
    <xf numFmtId="0" fontId="26" fillId="0" borderId="0" xfId="3" applyFont="1" applyAlignment="1"/>
    <xf numFmtId="0" fontId="27" fillId="0" borderId="2" xfId="3" applyFont="1" applyBorder="1" applyAlignment="1">
      <alignment horizontal="centerContinuous" vertical="center"/>
    </xf>
    <xf numFmtId="0" fontId="27" fillId="0" borderId="3" xfId="3" applyFont="1" applyBorder="1" applyAlignment="1">
      <alignment horizontal="centerContinuous" vertical="center"/>
    </xf>
    <xf numFmtId="0" fontId="27" fillId="0" borderId="4" xfId="3" applyFont="1" applyBorder="1" applyAlignment="1">
      <alignment horizontal="centerContinuous" vertical="center"/>
    </xf>
    <xf numFmtId="0" fontId="27" fillId="0" borderId="5" xfId="3" applyFont="1" applyBorder="1" applyAlignment="1">
      <alignment horizontal="centerContinuous" vertical="center"/>
    </xf>
    <xf numFmtId="0" fontId="27" fillId="0" borderId="6" xfId="3" applyFont="1" applyBorder="1" applyAlignment="1">
      <alignment horizontal="centerContinuous" vertical="center"/>
    </xf>
    <xf numFmtId="0" fontId="27" fillId="0" borderId="3" xfId="3" applyFont="1" applyBorder="1" applyAlignment="1">
      <alignment horizontal="center" vertical="center"/>
    </xf>
    <xf numFmtId="0" fontId="27" fillId="0" borderId="2" xfId="3" applyFont="1" applyBorder="1" applyAlignment="1">
      <alignment horizontal="center" vertical="center"/>
    </xf>
    <xf numFmtId="0" fontId="27" fillId="0" borderId="7" xfId="3" applyFont="1" applyBorder="1" applyAlignment="1">
      <alignment horizontal="center" vertical="center"/>
    </xf>
    <xf numFmtId="49" fontId="28" fillId="0" borderId="8" xfId="3" applyNumberFormat="1" applyFont="1" applyBorder="1" applyAlignment="1">
      <alignment horizontal="right" vertical="center"/>
    </xf>
    <xf numFmtId="38" fontId="28" fillId="0" borderId="9" xfId="1" applyFont="1" applyBorder="1" applyAlignment="1">
      <alignment vertical="center"/>
    </xf>
    <xf numFmtId="38" fontId="28" fillId="0" borderId="0" xfId="1" applyFont="1" applyBorder="1" applyAlignment="1">
      <alignment vertical="center"/>
    </xf>
    <xf numFmtId="38" fontId="28" fillId="0" borderId="0" xfId="1" applyFont="1" applyBorder="1" applyAlignment="1">
      <alignment horizontal="right" vertical="center"/>
    </xf>
    <xf numFmtId="49" fontId="28" fillId="0" borderId="10" xfId="3" applyNumberFormat="1" applyFont="1" applyBorder="1" applyAlignment="1">
      <alignment horizontal="right" vertical="center"/>
    </xf>
    <xf numFmtId="38" fontId="28" fillId="0" borderId="11" xfId="1" applyFont="1" applyBorder="1" applyAlignment="1">
      <alignment horizontal="right" vertical="center"/>
    </xf>
    <xf numFmtId="38" fontId="28" fillId="0" borderId="1" xfId="1" applyFont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21" fillId="0" borderId="0" xfId="0" applyFont="1" applyBorder="1" applyAlignment="1">
      <alignment horizontal="right" vertical="center"/>
    </xf>
    <xf numFmtId="176" fontId="29" fillId="0" borderId="0" xfId="3" applyNumberFormat="1" applyFont="1">
      <alignment vertical="center"/>
    </xf>
    <xf numFmtId="0" fontId="8" fillId="0" borderId="1" xfId="0" applyFont="1" applyBorder="1" applyAlignment="1"/>
    <xf numFmtId="0" fontId="8" fillId="0" borderId="1" xfId="0" applyFont="1" applyBorder="1" applyAlignment="1">
      <alignment horizontal="right"/>
    </xf>
    <xf numFmtId="0" fontId="5" fillId="0" borderId="6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8" xfId="0" applyFont="1" applyBorder="1" applyAlignment="1">
      <alignment horizontal="right" vertical="center"/>
    </xf>
    <xf numFmtId="41" fontId="5" fillId="0" borderId="9" xfId="0" applyNumberFormat="1" applyFont="1" applyBorder="1">
      <alignment vertical="center"/>
    </xf>
    <xf numFmtId="41" fontId="5" fillId="0" borderId="0" xfId="0" applyNumberFormat="1" applyFont="1" applyBorder="1">
      <alignment vertical="center"/>
    </xf>
    <xf numFmtId="0" fontId="5" fillId="0" borderId="10" xfId="0" applyFont="1" applyBorder="1" applyAlignment="1">
      <alignment horizontal="right" vertical="center"/>
    </xf>
    <xf numFmtId="3" fontId="13" fillId="0" borderId="0" xfId="0" applyNumberFormat="1" applyFont="1">
      <alignment vertical="center"/>
    </xf>
    <xf numFmtId="0" fontId="8" fillId="0" borderId="1" xfId="0" applyFont="1" applyBorder="1" applyAlignment="1">
      <alignment horizontal="left"/>
    </xf>
    <xf numFmtId="0" fontId="5" fillId="0" borderId="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41" fontId="5" fillId="0" borderId="0" xfId="1" applyNumberFormat="1" applyFont="1" applyBorder="1" applyAlignment="1">
      <alignment vertical="center"/>
    </xf>
    <xf numFmtId="183" fontId="5" fillId="0" borderId="0" xfId="0" applyNumberFormat="1" applyFont="1" applyBorder="1">
      <alignment vertical="center"/>
    </xf>
    <xf numFmtId="184" fontId="4" fillId="0" borderId="0" xfId="0" applyNumberFormat="1" applyFont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 shrinkToFit="1"/>
    </xf>
    <xf numFmtId="0" fontId="5" fillId="0" borderId="14" xfId="0" applyFont="1" applyBorder="1" applyAlignment="1">
      <alignment horizontal="center" vertical="center"/>
    </xf>
    <xf numFmtId="3" fontId="5" fillId="0" borderId="9" xfId="0" applyNumberFormat="1" applyFont="1" applyBorder="1" applyAlignment="1">
      <alignment vertical="center"/>
    </xf>
    <xf numFmtId="38" fontId="5" fillId="0" borderId="0" xfId="1" applyFont="1" applyBorder="1" applyAlignment="1">
      <alignment vertical="center"/>
    </xf>
    <xf numFmtId="38" fontId="5" fillId="0" borderId="0" xfId="0" applyNumberFormat="1" applyFont="1" applyBorder="1" applyAlignment="1">
      <alignment vertical="center"/>
    </xf>
    <xf numFmtId="3" fontId="5" fillId="0" borderId="0" xfId="0" applyNumberFormat="1" applyFont="1" applyBorder="1" applyAlignment="1">
      <alignment vertical="center"/>
    </xf>
    <xf numFmtId="0" fontId="5" fillId="0" borderId="1" xfId="0" applyFont="1" applyBorder="1" applyAlignment="1">
      <alignment horizontal="right" vertical="center"/>
    </xf>
    <xf numFmtId="0" fontId="8" fillId="0" borderId="1" xfId="0" applyFont="1" applyBorder="1" applyAlignment="1">
      <alignment horizontal="centerContinuous"/>
    </xf>
    <xf numFmtId="0" fontId="5" fillId="0" borderId="7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right" vertical="center"/>
    </xf>
    <xf numFmtId="0" fontId="5" fillId="0" borderId="15" xfId="0" applyFont="1" applyBorder="1" applyAlignment="1">
      <alignment vertical="center"/>
    </xf>
    <xf numFmtId="0" fontId="5" fillId="0" borderId="3" xfId="0" applyFont="1" applyBorder="1" applyAlignment="1">
      <alignment horizontal="right" vertical="center"/>
    </xf>
    <xf numFmtId="3" fontId="5" fillId="0" borderId="2" xfId="0" applyNumberFormat="1" applyFont="1" applyBorder="1" applyAlignment="1">
      <alignment vertical="center"/>
    </xf>
    <xf numFmtId="0" fontId="5" fillId="0" borderId="15" xfId="0" applyFont="1" applyBorder="1" applyAlignment="1">
      <alignment horizontal="right" vertical="center" wrapText="1"/>
    </xf>
    <xf numFmtId="38" fontId="5" fillId="0" borderId="0" xfId="1" applyFont="1" applyBorder="1" applyAlignment="1">
      <alignment horizontal="right" vertical="center"/>
    </xf>
    <xf numFmtId="0" fontId="5" fillId="0" borderId="2" xfId="0" applyFont="1" applyBorder="1" applyAlignment="1">
      <alignment horizontal="right" vertical="center"/>
    </xf>
    <xf numFmtId="0" fontId="5" fillId="0" borderId="2" xfId="0" applyFont="1" applyBorder="1" applyAlignment="1">
      <alignment vertical="center"/>
    </xf>
    <xf numFmtId="0" fontId="5" fillId="0" borderId="8" xfId="0" applyNumberFormat="1" applyFont="1" applyBorder="1" applyAlignment="1">
      <alignment horizontal="right" vertical="center"/>
    </xf>
    <xf numFmtId="0" fontId="5" fillId="0" borderId="0" xfId="0" applyFont="1" applyBorder="1" applyAlignment="1">
      <alignment horizontal="right" vertical="center" wrapText="1"/>
    </xf>
    <xf numFmtId="0" fontId="5" fillId="0" borderId="1" xfId="0" applyFont="1" applyBorder="1">
      <alignment vertical="center"/>
    </xf>
    <xf numFmtId="0" fontId="5" fillId="0" borderId="5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41" fontId="5" fillId="0" borderId="9" xfId="1" applyNumberFormat="1" applyFont="1" applyBorder="1" applyAlignment="1">
      <alignment vertical="center"/>
    </xf>
    <xf numFmtId="41" fontId="5" fillId="0" borderId="9" xfId="1" applyNumberFormat="1" applyFont="1" applyBorder="1">
      <alignment vertical="center"/>
    </xf>
    <xf numFmtId="41" fontId="5" fillId="0" borderId="0" xfId="0" applyNumberFormat="1" applyFont="1" applyBorder="1" applyAlignment="1">
      <alignment horizontal="right" vertical="center"/>
    </xf>
    <xf numFmtId="41" fontId="5" fillId="0" borderId="0" xfId="1" applyNumberFormat="1" applyFont="1" applyBorder="1">
      <alignment vertical="center"/>
    </xf>
    <xf numFmtId="41" fontId="5" fillId="0" borderId="0" xfId="1" applyNumberFormat="1" applyFont="1" applyBorder="1" applyAlignment="1">
      <alignment horizontal="right" vertical="center"/>
    </xf>
    <xf numFmtId="0" fontId="11" fillId="0" borderId="1" xfId="0" applyFont="1" applyBorder="1" applyAlignment="1">
      <alignment horizontal="centerContinuous"/>
    </xf>
    <xf numFmtId="0" fontId="5" fillId="0" borderId="3" xfId="0" applyFont="1" applyBorder="1" applyAlignment="1">
      <alignment horizontal="center" vertical="center" wrapText="1"/>
    </xf>
    <xf numFmtId="41" fontId="5" fillId="0" borderId="0" xfId="0" applyNumberFormat="1" applyFont="1" applyBorder="1" applyAlignment="1">
      <alignment vertical="center"/>
    </xf>
    <xf numFmtId="41" fontId="5" fillId="0" borderId="1" xfId="0" applyNumberFormat="1" applyFont="1" applyBorder="1" applyAlignment="1">
      <alignment vertical="center"/>
    </xf>
    <xf numFmtId="0" fontId="22" fillId="0" borderId="0" xfId="0" applyFont="1">
      <alignment vertical="center"/>
    </xf>
    <xf numFmtId="0" fontId="23" fillId="0" borderId="0" xfId="0" applyFont="1">
      <alignment vertical="center"/>
    </xf>
    <xf numFmtId="0" fontId="5" fillId="0" borderId="19" xfId="0" applyFont="1" applyBorder="1" applyAlignment="1">
      <alignment horizontal="center" vertical="center"/>
    </xf>
    <xf numFmtId="0" fontId="24" fillId="0" borderId="0" xfId="0" applyFont="1" applyBorder="1" applyAlignment="1">
      <alignment horizontal="right" vertical="center"/>
    </xf>
    <xf numFmtId="38" fontId="23" fillId="0" borderId="0" xfId="1" applyFont="1" applyBorder="1" applyAlignment="1">
      <alignment horizontal="right" vertical="center" shrinkToFit="1"/>
    </xf>
    <xf numFmtId="38" fontId="23" fillId="0" borderId="0" xfId="1" applyFont="1" applyBorder="1" applyAlignment="1">
      <alignment horizontal="right" vertical="center"/>
    </xf>
    <xf numFmtId="38" fontId="23" fillId="0" borderId="0" xfId="0" applyNumberFormat="1" applyFont="1" applyBorder="1" applyAlignment="1">
      <alignment horizontal="right" vertical="center"/>
    </xf>
    <xf numFmtId="0" fontId="23" fillId="0" borderId="0" xfId="0" applyFont="1" applyBorder="1" applyAlignment="1">
      <alignment horizontal="right" vertical="center" shrinkToFit="1"/>
    </xf>
    <xf numFmtId="0" fontId="5" fillId="0" borderId="20" xfId="0" applyFont="1" applyBorder="1">
      <alignment vertical="center"/>
    </xf>
    <xf numFmtId="0" fontId="5" fillId="0" borderId="21" xfId="0" applyFont="1" applyBorder="1" applyAlignment="1">
      <alignment horizontal="center" vertical="center"/>
    </xf>
    <xf numFmtId="0" fontId="24" fillId="0" borderId="8" xfId="0" applyFont="1" applyBorder="1" applyAlignment="1">
      <alignment horizontal="right" vertical="center"/>
    </xf>
    <xf numFmtId="38" fontId="23" fillId="0" borderId="0" xfId="0" applyNumberFormat="1" applyFont="1">
      <alignment vertical="center"/>
    </xf>
    <xf numFmtId="0" fontId="5" fillId="0" borderId="2" xfId="0" applyFont="1" applyBorder="1" applyAlignment="1">
      <alignment horizontal="center" vertical="center" wrapText="1"/>
    </xf>
    <xf numFmtId="182" fontId="5" fillId="0" borderId="0" xfId="0" applyNumberFormat="1" applyFont="1" applyBorder="1" applyAlignment="1">
      <alignment vertical="center"/>
    </xf>
    <xf numFmtId="49" fontId="5" fillId="0" borderId="8" xfId="0" applyNumberFormat="1" applyFont="1" applyBorder="1" applyAlignment="1">
      <alignment horizontal="right" vertical="center"/>
    </xf>
    <xf numFmtId="41" fontId="5" fillId="0" borderId="9" xfId="0" applyNumberFormat="1" applyFont="1" applyBorder="1" applyAlignment="1">
      <alignment vertical="center"/>
    </xf>
    <xf numFmtId="49" fontId="5" fillId="0" borderId="10" xfId="0" applyNumberFormat="1" applyFont="1" applyBorder="1" applyAlignment="1">
      <alignment horizontal="right" vertical="center"/>
    </xf>
    <xf numFmtId="41" fontId="5" fillId="0" borderId="11" xfId="0" applyNumberFormat="1" applyFont="1" applyBorder="1" applyAlignment="1">
      <alignment vertical="center"/>
    </xf>
    <xf numFmtId="49" fontId="5" fillId="0" borderId="20" xfId="0" applyNumberFormat="1" applyFont="1" applyBorder="1" applyAlignment="1">
      <alignment horizontal="right" vertical="center"/>
    </xf>
    <xf numFmtId="38" fontId="5" fillId="0" borderId="0" xfId="0" applyNumberFormat="1" applyFont="1" applyBorder="1" applyAlignment="1">
      <alignment horizontal="right" vertical="center"/>
    </xf>
    <xf numFmtId="38" fontId="5" fillId="0" borderId="0" xfId="1" applyFont="1" applyBorder="1">
      <alignment vertical="center"/>
    </xf>
    <xf numFmtId="3" fontId="8" fillId="0" borderId="18" xfId="0" applyNumberFormat="1" applyFont="1" applyBorder="1" applyAlignment="1">
      <alignment vertical="center"/>
    </xf>
    <xf numFmtId="0" fontId="5" fillId="0" borderId="0" xfId="0" applyFont="1" applyAlignment="1">
      <alignment horizontal="centerContinuous" vertical="center"/>
    </xf>
    <xf numFmtId="0" fontId="5" fillId="0" borderId="3" xfId="0" applyFont="1" applyBorder="1" applyAlignment="1">
      <alignment horizontal="centerContinuous" vertical="center"/>
    </xf>
    <xf numFmtId="0" fontId="5" fillId="0" borderId="2" xfId="0" applyFont="1" applyBorder="1" applyAlignment="1">
      <alignment horizontal="centerContinuous" vertical="center"/>
    </xf>
    <xf numFmtId="0" fontId="5" fillId="0" borderId="8" xfId="0" applyFont="1" applyBorder="1" applyAlignment="1">
      <alignment horizontal="right"/>
    </xf>
    <xf numFmtId="3" fontId="5" fillId="0" borderId="0" xfId="1" applyNumberFormat="1" applyFont="1" applyBorder="1" applyAlignment="1"/>
    <xf numFmtId="0" fontId="5" fillId="0" borderId="10" xfId="0" applyFont="1" applyBorder="1" applyAlignment="1">
      <alignment horizontal="right"/>
    </xf>
    <xf numFmtId="176" fontId="5" fillId="0" borderId="0" xfId="0" applyNumberFormat="1" applyFont="1" applyAlignment="1"/>
    <xf numFmtId="0" fontId="8" fillId="0" borderId="1" xfId="0" applyFont="1" applyBorder="1">
      <alignment vertical="center"/>
    </xf>
    <xf numFmtId="3" fontId="5" fillId="0" borderId="0" xfId="0" applyNumberFormat="1" applyFont="1" applyBorder="1" applyAlignment="1">
      <alignment horizontal="right" vertical="center"/>
    </xf>
    <xf numFmtId="181" fontId="5" fillId="0" borderId="0" xfId="0" applyNumberFormat="1" applyFont="1" applyBorder="1" applyAlignment="1">
      <alignment horizontal="right" vertical="center"/>
    </xf>
    <xf numFmtId="0" fontId="8" fillId="0" borderId="1" xfId="0" applyFont="1" applyBorder="1" applyAlignment="1">
      <alignment horizontal="center"/>
    </xf>
    <xf numFmtId="0" fontId="5" fillId="0" borderId="6" xfId="0" applyFont="1" applyBorder="1" applyAlignment="1">
      <alignment horizontal="centerContinuous" vertical="center"/>
    </xf>
    <xf numFmtId="0" fontId="5" fillId="0" borderId="2" xfId="0" applyFont="1" applyBorder="1" applyAlignment="1">
      <alignment horizontal="center" vertical="center" shrinkToFit="1"/>
    </xf>
    <xf numFmtId="49" fontId="5" fillId="0" borderId="0" xfId="0" applyNumberFormat="1" applyFont="1" applyBorder="1" applyAlignment="1">
      <alignment horizontal="right" vertical="center"/>
    </xf>
    <xf numFmtId="180" fontId="5" fillId="0" borderId="9" xfId="0" applyNumberFormat="1" applyFont="1" applyBorder="1" applyAlignment="1">
      <alignment horizontal="right" vertical="center"/>
    </xf>
    <xf numFmtId="0" fontId="24" fillId="0" borderId="0" xfId="0" applyFont="1" applyBorder="1">
      <alignment vertical="center"/>
    </xf>
    <xf numFmtId="38" fontId="5" fillId="0" borderId="9" xfId="1" applyFont="1" applyBorder="1" applyAlignment="1">
      <alignment vertical="center"/>
    </xf>
    <xf numFmtId="183" fontId="5" fillId="0" borderId="0" xfId="0" applyNumberFormat="1" applyFont="1" applyBorder="1" applyAlignment="1">
      <alignment vertical="center"/>
    </xf>
    <xf numFmtId="0" fontId="4" fillId="0" borderId="1" xfId="0" applyFont="1" applyBorder="1" applyAlignment="1">
      <alignment horizontal="right" vertical="center"/>
    </xf>
    <xf numFmtId="3" fontId="4" fillId="0" borderId="1" xfId="0" applyNumberFormat="1" applyFont="1" applyBorder="1" applyAlignment="1">
      <alignment vertical="center"/>
    </xf>
    <xf numFmtId="2" fontId="4" fillId="0" borderId="1" xfId="0" applyNumberFormat="1" applyFont="1" applyBorder="1" applyAlignment="1">
      <alignment vertical="center"/>
    </xf>
    <xf numFmtId="41" fontId="5" fillId="0" borderId="9" xfId="1" applyNumberFormat="1" applyFont="1" applyBorder="1" applyAlignment="1">
      <alignment horizontal="right" vertical="center"/>
    </xf>
    <xf numFmtId="0" fontId="5" fillId="0" borderId="8" xfId="0" applyFont="1" applyBorder="1" applyAlignment="1">
      <alignment horizontal="centerContinuous" vertical="center"/>
    </xf>
    <xf numFmtId="0" fontId="5" fillId="0" borderId="13" xfId="0" applyFont="1" applyBorder="1" applyAlignment="1">
      <alignment horizontal="centerContinuous" vertical="center"/>
    </xf>
    <xf numFmtId="180" fontId="5" fillId="0" borderId="22" xfId="0" applyNumberFormat="1" applyFont="1" applyBorder="1" applyAlignment="1">
      <alignment horizontal="right" vertical="center"/>
    </xf>
    <xf numFmtId="180" fontId="5" fillId="0" borderId="15" xfId="0" applyNumberFormat="1" applyFont="1" applyBorder="1" applyAlignment="1">
      <alignment horizontal="right" vertical="center"/>
    </xf>
    <xf numFmtId="0" fontId="8" fillId="0" borderId="1" xfId="0" applyFont="1" applyBorder="1" applyAlignment="1">
      <alignment horizontal="left" vertical="center"/>
    </xf>
    <xf numFmtId="0" fontId="5" fillId="0" borderId="3" xfId="0" applyFont="1" applyBorder="1" applyAlignment="1">
      <alignment horizontal="center" vertical="center" wrapText="1" shrinkToFit="1"/>
    </xf>
    <xf numFmtId="0" fontId="5" fillId="0" borderId="2" xfId="0" applyFont="1" applyBorder="1" applyAlignment="1">
      <alignment horizontal="center" vertical="center" wrapText="1" shrinkToFit="1"/>
    </xf>
    <xf numFmtId="40" fontId="5" fillId="0" borderId="0" xfId="1" applyNumberFormat="1" applyFont="1" applyBorder="1" applyAlignment="1">
      <alignment horizontal="right" vertical="center"/>
    </xf>
    <xf numFmtId="38" fontId="8" fillId="0" borderId="1" xfId="0" applyNumberFormat="1" applyFont="1" applyBorder="1" applyAlignment="1">
      <alignment horizontal="right"/>
    </xf>
    <xf numFmtId="41" fontId="5" fillId="0" borderId="15" xfId="0" applyNumberFormat="1" applyFont="1" applyBorder="1">
      <alignment vertical="center"/>
    </xf>
    <xf numFmtId="0" fontId="5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left" vertical="center"/>
    </xf>
    <xf numFmtId="0" fontId="8" fillId="0" borderId="0" xfId="0" applyFont="1" applyAlignment="1">
      <alignment horizontal="right"/>
    </xf>
    <xf numFmtId="0" fontId="21" fillId="0" borderId="3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41" fontId="5" fillId="0" borderId="9" xfId="0" applyNumberFormat="1" applyFont="1" applyBorder="1" applyAlignment="1">
      <alignment horizontal="right" vertical="center"/>
    </xf>
    <xf numFmtId="183" fontId="5" fillId="0" borderId="0" xfId="0" applyNumberFormat="1" applyFont="1" applyBorder="1" applyAlignment="1">
      <alignment horizontal="right" vertical="center"/>
    </xf>
    <xf numFmtId="0" fontId="8" fillId="0" borderId="0" xfId="0" applyFont="1" applyBorder="1" applyAlignment="1">
      <alignment vertical="center"/>
    </xf>
    <xf numFmtId="0" fontId="8" fillId="0" borderId="0" xfId="0" applyFont="1" applyAlignment="1">
      <alignment horizontal="distributed" vertical="justify"/>
    </xf>
    <xf numFmtId="0" fontId="5" fillId="0" borderId="10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7" fillId="0" borderId="0" xfId="0" applyFont="1" applyBorder="1" applyAlignment="1"/>
    <xf numFmtId="0" fontId="8" fillId="0" borderId="4" xfId="0" applyFont="1" applyBorder="1" applyAlignment="1">
      <alignment horizontal="center" vertical="center"/>
    </xf>
    <xf numFmtId="49" fontId="24" fillId="0" borderId="8" xfId="0" applyNumberFormat="1" applyFont="1" applyBorder="1" applyAlignment="1">
      <alignment horizontal="right" vertical="center"/>
    </xf>
    <xf numFmtId="55" fontId="5" fillId="0" borderId="8" xfId="0" quotePrefix="1" applyNumberFormat="1" applyFont="1" applyBorder="1" applyAlignment="1">
      <alignment horizontal="right" vertical="center"/>
    </xf>
    <xf numFmtId="180" fontId="5" fillId="0" borderId="0" xfId="0" applyNumberFormat="1" applyFont="1" applyBorder="1" applyAlignment="1">
      <alignment vertical="center"/>
    </xf>
    <xf numFmtId="0" fontId="8" fillId="0" borderId="1" xfId="0" applyFont="1" applyBorder="1" applyAlignment="1">
      <alignment horizontal="right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8" fillId="0" borderId="1" xfId="0" applyFont="1" applyBorder="1" applyAlignment="1">
      <alignment horizontal="right"/>
    </xf>
    <xf numFmtId="0" fontId="5" fillId="0" borderId="5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right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right" vertical="center"/>
    </xf>
    <xf numFmtId="185" fontId="5" fillId="0" borderId="8" xfId="0" quotePrefix="1" applyNumberFormat="1" applyFont="1" applyBorder="1" applyAlignment="1">
      <alignment horizontal="right" vertical="center"/>
    </xf>
    <xf numFmtId="0" fontId="5" fillId="0" borderId="0" xfId="0" applyNumberFormat="1" applyFont="1" applyBorder="1" applyAlignment="1">
      <alignment horizontal="right" vertical="center"/>
    </xf>
    <xf numFmtId="38" fontId="5" fillId="0" borderId="0" xfId="4" applyFont="1" applyBorder="1" applyAlignment="1">
      <alignment vertical="center"/>
    </xf>
    <xf numFmtId="38" fontId="5" fillId="0" borderId="2" xfId="4" applyFont="1" applyBorder="1" applyAlignment="1">
      <alignment vertical="center"/>
    </xf>
    <xf numFmtId="38" fontId="5" fillId="0" borderId="0" xfId="4" applyFont="1" applyBorder="1" applyAlignment="1">
      <alignment horizontal="right" vertical="center"/>
    </xf>
    <xf numFmtId="38" fontId="5" fillId="0" borderId="9" xfId="4" applyFont="1" applyFill="1" applyBorder="1" applyAlignment="1">
      <alignment horizontal="right" vertical="center"/>
    </xf>
    <xf numFmtId="38" fontId="5" fillId="0" borderId="0" xfId="4" applyFont="1" applyFill="1" applyBorder="1" applyAlignment="1">
      <alignment horizontal="right" vertical="center"/>
    </xf>
    <xf numFmtId="38" fontId="5" fillId="0" borderId="15" xfId="4" applyFont="1" applyFill="1" applyBorder="1" applyAlignment="1">
      <alignment horizontal="right" vertical="center"/>
    </xf>
    <xf numFmtId="38" fontId="5" fillId="0" borderId="0" xfId="4" applyFont="1" applyFill="1" applyBorder="1" applyAlignment="1">
      <alignment vertical="center"/>
    </xf>
    <xf numFmtId="38" fontId="24" fillId="0" borderId="0" xfId="4" applyFont="1" applyFill="1" applyBorder="1" applyAlignment="1">
      <alignment vertical="center"/>
    </xf>
    <xf numFmtId="0" fontId="8" fillId="0" borderId="1" xfId="0" applyFont="1" applyBorder="1" applyAlignment="1">
      <alignment horizontal="left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0" fontId="5" fillId="0" borderId="8" xfId="0" applyFont="1" applyBorder="1" applyAlignment="1">
      <alignment horizontal="center" vertical="center"/>
    </xf>
    <xf numFmtId="0" fontId="8" fillId="0" borderId="18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41" fontId="5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right" vertical="center"/>
    </xf>
    <xf numFmtId="0" fontId="5" fillId="0" borderId="14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41" fontId="5" fillId="0" borderId="11" xfId="0" applyNumberFormat="1" applyFont="1" applyBorder="1">
      <alignment vertical="center"/>
    </xf>
    <xf numFmtId="41" fontId="5" fillId="0" borderId="1" xfId="0" applyNumberFormat="1" applyFont="1" applyBorder="1">
      <alignment vertical="center"/>
    </xf>
    <xf numFmtId="41" fontId="5" fillId="0" borderId="1" xfId="1" applyNumberFormat="1" applyFont="1" applyBorder="1" applyAlignment="1">
      <alignment vertical="center"/>
    </xf>
    <xf numFmtId="183" fontId="5" fillId="0" borderId="1" xfId="0" applyNumberFormat="1" applyFont="1" applyBorder="1">
      <alignment vertical="center"/>
    </xf>
    <xf numFmtId="3" fontId="5" fillId="0" borderId="11" xfId="0" applyNumberFormat="1" applyFont="1" applyBorder="1" applyAlignment="1">
      <alignment vertical="center"/>
    </xf>
    <xf numFmtId="3" fontId="5" fillId="0" borderId="1" xfId="0" applyNumberFormat="1" applyFont="1" applyBorder="1" applyAlignment="1">
      <alignment vertical="center"/>
    </xf>
    <xf numFmtId="3" fontId="5" fillId="0" borderId="0" xfId="4" applyNumberFormat="1" applyFont="1" applyBorder="1" applyAlignment="1">
      <alignment vertical="center"/>
    </xf>
    <xf numFmtId="38" fontId="5" fillId="0" borderId="2" xfId="4" applyFont="1" applyBorder="1" applyAlignment="1">
      <alignment horizontal="right" vertical="center"/>
    </xf>
    <xf numFmtId="41" fontId="5" fillId="0" borderId="11" xfId="1" applyNumberFormat="1" applyFont="1" applyBorder="1" applyAlignment="1">
      <alignment vertical="center"/>
    </xf>
    <xf numFmtId="41" fontId="5" fillId="0" borderId="11" xfId="1" applyNumberFormat="1" applyFont="1" applyBorder="1">
      <alignment vertical="center"/>
    </xf>
    <xf numFmtId="41" fontId="5" fillId="0" borderId="1" xfId="1" applyNumberFormat="1" applyFont="1" applyBorder="1" applyAlignment="1">
      <alignment horizontal="right" vertical="center"/>
    </xf>
    <xf numFmtId="41" fontId="5" fillId="0" borderId="1" xfId="1" applyNumberFormat="1" applyFont="1" applyBorder="1">
      <alignment vertical="center"/>
    </xf>
    <xf numFmtId="41" fontId="5" fillId="0" borderId="1" xfId="4" applyNumberFormat="1" applyFont="1" applyBorder="1" applyAlignment="1">
      <alignment vertical="center"/>
    </xf>
    <xf numFmtId="38" fontId="24" fillId="0" borderId="9" xfId="4" applyFont="1" applyFill="1" applyBorder="1" applyAlignment="1">
      <alignment horizontal="right" vertical="center"/>
    </xf>
    <xf numFmtId="38" fontId="24" fillId="0" borderId="0" xfId="4" applyFont="1" applyFill="1" applyBorder="1" applyAlignment="1">
      <alignment horizontal="right" vertical="center"/>
    </xf>
    <xf numFmtId="38" fontId="32" fillId="0" borderId="0" xfId="4" applyFont="1" applyFill="1" applyBorder="1" applyAlignment="1">
      <alignment horizontal="right" vertical="center"/>
    </xf>
    <xf numFmtId="38" fontId="11" fillId="0" borderId="0" xfId="4" applyFont="1" applyFill="1" applyBorder="1" applyAlignment="1">
      <alignment horizontal="right" vertical="center"/>
    </xf>
    <xf numFmtId="38" fontId="5" fillId="0" borderId="1" xfId="4" applyFont="1" applyFill="1" applyBorder="1" applyAlignment="1">
      <alignment horizontal="right" vertical="center"/>
    </xf>
    <xf numFmtId="38" fontId="11" fillId="0" borderId="1" xfId="4" applyFont="1" applyFill="1" applyBorder="1" applyAlignment="1">
      <alignment horizontal="right" vertical="center"/>
    </xf>
    <xf numFmtId="38" fontId="8" fillId="0" borderId="0" xfId="4" applyFont="1" applyFill="1" applyBorder="1" applyAlignment="1">
      <alignment horizontal="right" vertical="center"/>
    </xf>
    <xf numFmtId="38" fontId="8" fillId="0" borderId="11" xfId="4" applyFont="1" applyFill="1" applyBorder="1" applyAlignment="1">
      <alignment horizontal="right" vertical="center"/>
    </xf>
    <xf numFmtId="38" fontId="8" fillId="0" borderId="1" xfId="4" applyFont="1" applyFill="1" applyBorder="1" applyAlignment="1">
      <alignment horizontal="right" vertical="center"/>
    </xf>
    <xf numFmtId="182" fontId="5" fillId="0" borderId="1" xfId="0" applyNumberFormat="1" applyFont="1" applyBorder="1" applyAlignment="1">
      <alignment vertical="center"/>
    </xf>
    <xf numFmtId="38" fontId="24" fillId="0" borderId="0" xfId="0" applyNumberFormat="1" applyFont="1" applyBorder="1" applyAlignment="1">
      <alignment horizontal="right" vertical="center"/>
    </xf>
    <xf numFmtId="38" fontId="24" fillId="0" borderId="0" xfId="4" applyFont="1" applyBorder="1">
      <alignment vertical="center"/>
    </xf>
    <xf numFmtId="38" fontId="5" fillId="0" borderId="0" xfId="4" applyFont="1">
      <alignment vertical="center"/>
    </xf>
    <xf numFmtId="38" fontId="5" fillId="0" borderId="0" xfId="4" applyFont="1" applyBorder="1">
      <alignment vertical="center"/>
    </xf>
    <xf numFmtId="38" fontId="5" fillId="0" borderId="11" xfId="0" applyNumberFormat="1" applyFont="1" applyBorder="1" applyAlignment="1">
      <alignment horizontal="right" vertical="center"/>
    </xf>
    <xf numFmtId="38" fontId="5" fillId="0" borderId="1" xfId="4" applyFont="1" applyBorder="1">
      <alignment vertical="center"/>
    </xf>
    <xf numFmtId="3" fontId="5" fillId="0" borderId="1" xfId="4" applyNumberFormat="1" applyFont="1" applyBorder="1" applyAlignment="1"/>
    <xf numFmtId="3" fontId="5" fillId="0" borderId="1" xfId="0" applyNumberFormat="1" applyFont="1" applyBorder="1" applyAlignment="1">
      <alignment horizontal="right" vertical="center"/>
    </xf>
    <xf numFmtId="181" fontId="5" fillId="0" borderId="1" xfId="0" applyNumberFormat="1" applyFont="1" applyBorder="1" applyAlignment="1">
      <alignment horizontal="right" vertical="center"/>
    </xf>
    <xf numFmtId="0" fontId="5" fillId="0" borderId="1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vertical="center"/>
    </xf>
    <xf numFmtId="180" fontId="24" fillId="0" borderId="9" xfId="0" applyNumberFormat="1" applyFont="1" applyBorder="1" applyAlignment="1">
      <alignment horizontal="right" vertical="center"/>
    </xf>
    <xf numFmtId="41" fontId="24" fillId="0" borderId="0" xfId="0" applyNumberFormat="1" applyFont="1" applyBorder="1" applyAlignment="1">
      <alignment vertical="center"/>
    </xf>
    <xf numFmtId="38" fontId="5" fillId="0" borderId="11" xfId="4" applyFont="1" applyBorder="1" applyAlignment="1">
      <alignment vertical="center"/>
    </xf>
    <xf numFmtId="3" fontId="5" fillId="2" borderId="1" xfId="0" applyNumberFormat="1" applyFont="1" applyFill="1" applyBorder="1" applyAlignment="1">
      <alignment vertical="center"/>
    </xf>
    <xf numFmtId="0" fontId="5" fillId="2" borderId="1" xfId="0" applyFont="1" applyFill="1" applyBorder="1" applyAlignment="1">
      <alignment vertical="center"/>
    </xf>
    <xf numFmtId="38" fontId="5" fillId="0" borderId="1" xfId="4" applyFont="1" applyBorder="1" applyAlignment="1">
      <alignment vertical="center"/>
    </xf>
    <xf numFmtId="183" fontId="5" fillId="0" borderId="1" xfId="0" applyNumberFormat="1" applyFont="1" applyBorder="1" applyAlignment="1">
      <alignment vertical="center"/>
    </xf>
    <xf numFmtId="41" fontId="5" fillId="0" borderId="11" xfId="4" applyNumberFormat="1" applyFont="1" applyBorder="1" applyAlignment="1">
      <alignment horizontal="right" vertical="center"/>
    </xf>
    <xf numFmtId="41" fontId="5" fillId="0" borderId="1" xfId="4" applyNumberFormat="1" applyFont="1" applyBorder="1" applyAlignment="1">
      <alignment horizontal="right" vertical="center"/>
    </xf>
    <xf numFmtId="38" fontId="5" fillId="0" borderId="1" xfId="4" applyFont="1" applyBorder="1" applyAlignment="1">
      <alignment horizontal="right" vertical="center"/>
    </xf>
    <xf numFmtId="40" fontId="5" fillId="0" borderId="1" xfId="4" applyNumberFormat="1" applyFont="1" applyBorder="1" applyAlignment="1">
      <alignment horizontal="right" vertical="center"/>
    </xf>
    <xf numFmtId="41" fontId="5" fillId="0" borderId="1" xfId="0" applyNumberFormat="1" applyFont="1" applyFill="1" applyBorder="1" applyAlignment="1">
      <alignment vertical="center"/>
    </xf>
    <xf numFmtId="41" fontId="5" fillId="0" borderId="11" xfId="0" applyNumberFormat="1" applyFont="1" applyBorder="1" applyAlignment="1">
      <alignment horizontal="right" vertical="center"/>
    </xf>
    <xf numFmtId="41" fontId="5" fillId="0" borderId="1" xfId="0" applyNumberFormat="1" applyFont="1" applyBorder="1" applyAlignment="1">
      <alignment horizontal="right" vertical="center"/>
    </xf>
    <xf numFmtId="183" fontId="5" fillId="0" borderId="1" xfId="0" applyNumberFormat="1" applyFont="1" applyBorder="1" applyAlignment="1">
      <alignment horizontal="right" vertical="center"/>
    </xf>
    <xf numFmtId="3" fontId="26" fillId="0" borderId="18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7" fillId="0" borderId="0" xfId="0" applyFont="1" applyBorder="1" applyAlignment="1">
      <alignment horizontal="center"/>
    </xf>
    <xf numFmtId="0" fontId="8" fillId="0" borderId="1" xfId="0" applyFont="1" applyBorder="1" applyAlignment="1">
      <alignment horizontal="right"/>
    </xf>
    <xf numFmtId="0" fontId="13" fillId="0" borderId="0" xfId="0" applyFont="1" applyBorder="1" applyAlignment="1">
      <alignment horizontal="center" vertical="center"/>
    </xf>
    <xf numFmtId="0" fontId="8" fillId="0" borderId="1" xfId="0" applyFont="1" applyBorder="1" applyAlignment="1">
      <alignment horizontal="left"/>
    </xf>
    <xf numFmtId="0" fontId="7" fillId="0" borderId="0" xfId="0" applyFont="1" applyAlignment="1">
      <alignment horizontal="center"/>
    </xf>
    <xf numFmtId="49" fontId="8" fillId="0" borderId="0" xfId="0" applyNumberFormat="1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0" fontId="5" fillId="0" borderId="2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5" fillId="0" borderId="16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8" fillId="0" borderId="18" xfId="0" applyFont="1" applyBorder="1" applyAlignment="1">
      <alignment horizontal="left" vertical="center"/>
    </xf>
    <xf numFmtId="0" fontId="5" fillId="0" borderId="18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31" fillId="0" borderId="0" xfId="0" applyFont="1" applyAlignment="1">
      <alignment horizontal="left" vertical="center"/>
    </xf>
    <xf numFmtId="0" fontId="5" fillId="0" borderId="2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41" fontId="5" fillId="0" borderId="0" xfId="0" applyNumberFormat="1" applyFont="1" applyBorder="1" applyAlignment="1">
      <alignment horizontal="center" vertical="center"/>
    </xf>
    <xf numFmtId="41" fontId="5" fillId="0" borderId="1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0" fontId="8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shrinkToFit="1"/>
    </xf>
    <xf numFmtId="0" fontId="5" fillId="0" borderId="21" xfId="0" applyFont="1" applyBorder="1" applyAlignment="1">
      <alignment horizontal="center" vertical="center" shrinkToFit="1"/>
    </xf>
    <xf numFmtId="0" fontId="5" fillId="0" borderId="26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8" fillId="0" borderId="0" xfId="0" applyFont="1" applyFill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/>
    </xf>
    <xf numFmtId="0" fontId="8" fillId="0" borderId="0" xfId="0" applyFont="1" applyBorder="1" applyAlignment="1">
      <alignment vertical="center"/>
    </xf>
    <xf numFmtId="0" fontId="5" fillId="0" borderId="26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27" fillId="0" borderId="23" xfId="3" applyFont="1" applyBorder="1" applyAlignment="1">
      <alignment horizontal="center" vertical="center"/>
    </xf>
    <xf numFmtId="0" fontId="27" fillId="0" borderId="3" xfId="3" applyFont="1" applyBorder="1" applyAlignment="1">
      <alignment horizontal="center" vertical="center"/>
    </xf>
    <xf numFmtId="0" fontId="26" fillId="0" borderId="1" xfId="3" applyFont="1" applyBorder="1" applyAlignment="1">
      <alignment horizontal="right"/>
    </xf>
    <xf numFmtId="0" fontId="30" fillId="0" borderId="0" xfId="3" applyFont="1" applyAlignment="1">
      <alignment horizontal="center" vertical="center"/>
    </xf>
    <xf numFmtId="0" fontId="26" fillId="0" borderId="18" xfId="3" applyFont="1" applyBorder="1" applyAlignment="1">
      <alignment horizontal="left" vertical="center"/>
    </xf>
    <xf numFmtId="38" fontId="8" fillId="0" borderId="1" xfId="0" applyNumberFormat="1" applyFont="1" applyBorder="1" applyAlignment="1">
      <alignment horizontal="left"/>
    </xf>
    <xf numFmtId="0" fontId="5" fillId="0" borderId="18" xfId="0" applyFont="1" applyBorder="1" applyAlignment="1">
      <alignment horizontal="left" vertical="center"/>
    </xf>
    <xf numFmtId="0" fontId="8" fillId="0" borderId="18" xfId="0" applyFont="1" applyFill="1" applyBorder="1" applyAlignment="1">
      <alignment horizontal="left" vertical="center"/>
    </xf>
    <xf numFmtId="3" fontId="5" fillId="0" borderId="17" xfId="0" applyNumberFormat="1" applyFont="1" applyBorder="1" applyAlignment="1">
      <alignment horizontal="center" vertical="center"/>
    </xf>
    <xf numFmtId="3" fontId="5" fillId="0" borderId="2" xfId="0" applyNumberFormat="1" applyFont="1" applyBorder="1" applyAlignment="1">
      <alignment horizontal="center" vertical="center"/>
    </xf>
    <xf numFmtId="0" fontId="21" fillId="0" borderId="25" xfId="0" applyFont="1" applyBorder="1" applyAlignment="1">
      <alignment horizontal="center" vertical="center"/>
    </xf>
    <xf numFmtId="0" fontId="21" fillId="0" borderId="18" xfId="0" applyFont="1" applyBorder="1" applyAlignment="1">
      <alignment horizontal="center" vertical="center"/>
    </xf>
    <xf numFmtId="0" fontId="21" fillId="0" borderId="17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20" fillId="0" borderId="18" xfId="0" applyFont="1" applyBorder="1" applyAlignment="1">
      <alignment horizontal="left"/>
    </xf>
    <xf numFmtId="0" fontId="21" fillId="0" borderId="23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5" fillId="0" borderId="7" xfId="0" applyFont="1" applyBorder="1">
      <alignment vertical="center"/>
    </xf>
    <xf numFmtId="0" fontId="5" fillId="0" borderId="24" xfId="0" applyFont="1" applyBorder="1" applyAlignment="1">
      <alignment horizontal="center" vertical="center" wrapText="1" shrinkToFit="1"/>
    </xf>
    <xf numFmtId="0" fontId="5" fillId="0" borderId="7" xfId="0" applyFont="1" applyBorder="1" applyAlignment="1">
      <alignment horizontal="center" vertical="center" wrapText="1" shrinkToFit="1"/>
    </xf>
    <xf numFmtId="49" fontId="8" fillId="0" borderId="18" xfId="0" applyNumberFormat="1" applyFont="1" applyBorder="1" applyAlignment="1">
      <alignment horizontal="left" vertical="center"/>
    </xf>
    <xf numFmtId="49" fontId="8" fillId="0" borderId="0" xfId="0" applyNumberFormat="1" applyFont="1" applyAlignment="1">
      <alignment horizontal="left" vertical="center"/>
    </xf>
  </cellXfs>
  <cellStyles count="5">
    <cellStyle name="桁区切り" xfId="1" builtinId="6"/>
    <cellStyle name="桁区切り 2" xfId="4"/>
    <cellStyle name="標準" xfId="0" builtinId="0"/>
    <cellStyle name="標準 2" xfId="2"/>
    <cellStyle name="標準_１７０～１９４表（社会福祉・労働）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0</xdr:row>
      <xdr:rowOff>0</xdr:rowOff>
    </xdr:from>
    <xdr:to>
      <xdr:col>1</xdr:col>
      <xdr:colOff>152400</xdr:colOff>
      <xdr:row>0</xdr:row>
      <xdr:rowOff>0</xdr:rowOff>
    </xdr:to>
    <xdr:sp macro="" textlink="">
      <xdr:nvSpPr>
        <xdr:cNvPr id="1437" name="AutoShape 1"/>
        <xdr:cNvSpPr>
          <a:spLocks/>
        </xdr:cNvSpPr>
      </xdr:nvSpPr>
      <xdr:spPr bwMode="auto">
        <a:xfrm>
          <a:off x="704850" y="0"/>
          <a:ext cx="85725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66675</xdr:colOff>
      <xdr:row>0</xdr:row>
      <xdr:rowOff>0</xdr:rowOff>
    </xdr:from>
    <xdr:to>
      <xdr:col>1</xdr:col>
      <xdr:colOff>142875</xdr:colOff>
      <xdr:row>0</xdr:row>
      <xdr:rowOff>0</xdr:rowOff>
    </xdr:to>
    <xdr:sp macro="" textlink="">
      <xdr:nvSpPr>
        <xdr:cNvPr id="1438" name="AutoShape 2"/>
        <xdr:cNvSpPr>
          <a:spLocks/>
        </xdr:cNvSpPr>
      </xdr:nvSpPr>
      <xdr:spPr bwMode="auto">
        <a:xfrm>
          <a:off x="704850" y="0"/>
          <a:ext cx="7620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6.bin"/><Relationship Id="rId2" Type="http://schemas.openxmlformats.org/officeDocument/2006/relationships/printerSettings" Target="../printerSettings/printerSettings25.bin"/><Relationship Id="rId1" Type="http://schemas.openxmlformats.org/officeDocument/2006/relationships/printerSettings" Target="../printerSettings/printerSettings24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9.bin"/><Relationship Id="rId2" Type="http://schemas.openxmlformats.org/officeDocument/2006/relationships/printerSettings" Target="../printerSettings/printerSettings28.bin"/><Relationship Id="rId1" Type="http://schemas.openxmlformats.org/officeDocument/2006/relationships/printerSettings" Target="../printerSettings/printerSettings27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2.bin"/><Relationship Id="rId2" Type="http://schemas.openxmlformats.org/officeDocument/2006/relationships/printerSettings" Target="../printerSettings/printerSettings31.bin"/><Relationship Id="rId1" Type="http://schemas.openxmlformats.org/officeDocument/2006/relationships/printerSettings" Target="../printerSettings/printerSettings30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5.bin"/><Relationship Id="rId2" Type="http://schemas.openxmlformats.org/officeDocument/2006/relationships/printerSettings" Target="../printerSettings/printerSettings34.bin"/><Relationship Id="rId1" Type="http://schemas.openxmlformats.org/officeDocument/2006/relationships/printerSettings" Target="../printerSettings/printerSettings3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8.bin"/><Relationship Id="rId2" Type="http://schemas.openxmlformats.org/officeDocument/2006/relationships/printerSettings" Target="../printerSettings/printerSettings37.bin"/><Relationship Id="rId1" Type="http://schemas.openxmlformats.org/officeDocument/2006/relationships/printerSettings" Target="../printerSettings/printerSettings36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1.bin"/><Relationship Id="rId2" Type="http://schemas.openxmlformats.org/officeDocument/2006/relationships/printerSettings" Target="../printerSettings/printerSettings40.bin"/><Relationship Id="rId1" Type="http://schemas.openxmlformats.org/officeDocument/2006/relationships/printerSettings" Target="../printerSettings/printerSettings39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4.bin"/><Relationship Id="rId2" Type="http://schemas.openxmlformats.org/officeDocument/2006/relationships/printerSettings" Target="../printerSettings/printerSettings43.bin"/><Relationship Id="rId1" Type="http://schemas.openxmlformats.org/officeDocument/2006/relationships/printerSettings" Target="../printerSettings/printerSettings42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7.bin"/><Relationship Id="rId2" Type="http://schemas.openxmlformats.org/officeDocument/2006/relationships/printerSettings" Target="../printerSettings/printerSettings46.bin"/><Relationship Id="rId1" Type="http://schemas.openxmlformats.org/officeDocument/2006/relationships/printerSettings" Target="../printerSettings/printerSettings4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8.bin"/><Relationship Id="rId2" Type="http://schemas.openxmlformats.org/officeDocument/2006/relationships/printerSettings" Target="../printerSettings/printerSettings57.bin"/><Relationship Id="rId1" Type="http://schemas.openxmlformats.org/officeDocument/2006/relationships/printerSettings" Target="../printerSettings/printerSettings5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.bin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4.bin"/><Relationship Id="rId2" Type="http://schemas.openxmlformats.org/officeDocument/2006/relationships/printerSettings" Target="../printerSettings/printerSettings13.bin"/><Relationship Id="rId1" Type="http://schemas.openxmlformats.org/officeDocument/2006/relationships/printerSettings" Target="../printerSettings/printerSettings12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7.bin"/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Relationship Id="rId4" Type="http://schemas.openxmlformats.org/officeDocument/2006/relationships/drawing" Target="../drawings/drawing1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0.bin"/><Relationship Id="rId2" Type="http://schemas.openxmlformats.org/officeDocument/2006/relationships/printerSettings" Target="../printerSettings/printerSettings19.bin"/><Relationship Id="rId1" Type="http://schemas.openxmlformats.org/officeDocument/2006/relationships/printerSettings" Target="../printerSettings/printerSettings1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3.bin"/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F9"/>
  <sheetViews>
    <sheetView showGridLines="0" tabSelected="1" zoomScaleNormal="100" zoomScaleSheetLayoutView="100" workbookViewId="0">
      <selection activeCell="C17" sqref="C14:C17"/>
    </sheetView>
  </sheetViews>
  <sheetFormatPr defaultRowHeight="13.5"/>
  <cols>
    <col min="1" max="1" width="15" style="41" customWidth="1"/>
    <col min="2" max="4" width="20.625" style="41" customWidth="1"/>
    <col min="5" max="16384" width="9" style="41"/>
  </cols>
  <sheetData>
    <row r="1" spans="1:6" s="1" customFormat="1" ht="17.25" customHeight="1">
      <c r="A1" s="315" t="s">
        <v>402</v>
      </c>
      <c r="B1" s="315"/>
      <c r="C1" s="315"/>
      <c r="D1" s="315"/>
    </row>
    <row r="2" spans="1:6" s="26" customFormat="1" ht="17.25" customHeight="1" thickBot="1">
      <c r="A2" s="111" t="s">
        <v>100</v>
      </c>
      <c r="B2" s="111"/>
      <c r="C2" s="316" t="s">
        <v>251</v>
      </c>
      <c r="D2" s="316"/>
    </row>
    <row r="3" spans="1:6" ht="30" customHeight="1" thickTop="1">
      <c r="A3" s="113" t="s">
        <v>5</v>
      </c>
      <c r="B3" s="108" t="s">
        <v>252</v>
      </c>
      <c r="C3" s="114" t="s">
        <v>3</v>
      </c>
      <c r="D3" s="115" t="s">
        <v>4</v>
      </c>
    </row>
    <row r="4" spans="1:6" ht="23.1" customHeight="1">
      <c r="A4" s="116" t="s">
        <v>382</v>
      </c>
      <c r="B4" s="117">
        <v>292</v>
      </c>
      <c r="C4" s="118">
        <v>114</v>
      </c>
      <c r="D4" s="118">
        <v>178</v>
      </c>
    </row>
    <row r="5" spans="1:6" ht="23.1" customHeight="1">
      <c r="A5" s="116" t="s">
        <v>296</v>
      </c>
      <c r="B5" s="118">
        <v>296</v>
      </c>
      <c r="C5" s="118">
        <v>117</v>
      </c>
      <c r="D5" s="118">
        <v>179</v>
      </c>
    </row>
    <row r="6" spans="1:6" ht="23.1" customHeight="1">
      <c r="A6" s="116" t="s">
        <v>344</v>
      </c>
      <c r="B6" s="118">
        <v>297</v>
      </c>
      <c r="C6" s="118">
        <v>116</v>
      </c>
      <c r="D6" s="118">
        <v>181</v>
      </c>
    </row>
    <row r="7" spans="1:6" ht="23.1" customHeight="1">
      <c r="A7" s="116" t="s">
        <v>345</v>
      </c>
      <c r="B7" s="117">
        <v>295</v>
      </c>
      <c r="C7" s="118">
        <v>119</v>
      </c>
      <c r="D7" s="118">
        <v>176</v>
      </c>
    </row>
    <row r="8" spans="1:6" ht="23.1" customHeight="1" thickBot="1">
      <c r="A8" s="119" t="s">
        <v>383</v>
      </c>
      <c r="B8" s="264">
        <v>297</v>
      </c>
      <c r="C8" s="265">
        <v>115</v>
      </c>
      <c r="D8" s="265">
        <v>182</v>
      </c>
      <c r="F8" s="120"/>
    </row>
    <row r="9" spans="1:6" ht="6" customHeight="1" thickTop="1">
      <c r="A9" s="317"/>
      <c r="B9" s="317"/>
      <c r="C9" s="317"/>
      <c r="D9" s="317"/>
    </row>
  </sheetData>
  <customSheetViews>
    <customSheetView guid="{46A64006-5BDF-48E9-AFE8-74E23F90E042}" showRuler="0">
      <selection activeCell="E1" sqref="E1"/>
      <pageMargins left="0.78740157480314965" right="0.59055118110236227" top="0.78740157480314965" bottom="0.98425196850393704" header="0.51181102362204722" footer="0.51181102362204722"/>
      <pageSetup paperSize="9" orientation="portrait" r:id="rId1"/>
      <headerFooter alignWithMargins="0"/>
    </customSheetView>
    <customSheetView guid="{228E9C78-87FA-4404-BA90-3368E90D386B}" showRuler="0">
      <selection activeCell="C21" sqref="C21"/>
      <pageMargins left="0.78740157480314965" right="0.78740157480314965" top="0.78740157480314965" bottom="0.98425196850393704" header="0.51181102362204722" footer="0.51181102362204722"/>
      <pageSetup paperSize="9" orientation="portrait" r:id="rId2"/>
      <headerFooter alignWithMargins="0"/>
    </customSheetView>
  </customSheetViews>
  <mergeCells count="3">
    <mergeCell ref="A1:D1"/>
    <mergeCell ref="C2:D2"/>
    <mergeCell ref="A9:D9"/>
  </mergeCells>
  <phoneticPr fontId="3"/>
  <pageMargins left="0.78740157480314965" right="0.59055118110236227" top="0.78740157480314965" bottom="0.98425196850393704" header="0.51181102362204722" footer="0.51181102362204722"/>
  <pageSetup paperSize="9" orientation="portrait" r:id="rId3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O41"/>
  <sheetViews>
    <sheetView showGridLines="0" tabSelected="1" zoomScaleNormal="100" zoomScaleSheetLayoutView="100" workbookViewId="0">
      <selection activeCell="C17" sqref="C14:C17"/>
    </sheetView>
  </sheetViews>
  <sheetFormatPr defaultColWidth="11" defaultRowHeight="15" customHeight="1"/>
  <cols>
    <col min="1" max="1" width="16.625" style="3" customWidth="1"/>
    <col min="2" max="2" width="13" style="3" customWidth="1"/>
    <col min="3" max="7" width="11.25" style="3" customWidth="1"/>
    <col min="8" max="9" width="8.75" style="3" customWidth="1"/>
    <col min="10" max="11" width="11.25" style="3" customWidth="1"/>
    <col min="12" max="12" width="12.75" style="3" customWidth="1"/>
    <col min="13" max="16384" width="11" style="3"/>
  </cols>
  <sheetData>
    <row r="1" spans="1:15" ht="15" customHeight="1">
      <c r="A1" s="315" t="s">
        <v>409</v>
      </c>
      <c r="B1" s="315"/>
      <c r="C1" s="315"/>
      <c r="D1" s="315"/>
      <c r="E1" s="315"/>
      <c r="F1" s="315"/>
      <c r="G1" s="315"/>
      <c r="H1" s="227"/>
      <c r="I1" s="227"/>
      <c r="J1" s="227"/>
      <c r="K1" s="227"/>
      <c r="L1" s="227"/>
      <c r="M1" s="16"/>
      <c r="N1" s="16"/>
    </row>
    <row r="2" spans="1:15" ht="15" customHeight="1" thickBot="1">
      <c r="A2" s="27" t="s">
        <v>308</v>
      </c>
      <c r="B2" s="27"/>
      <c r="C2" s="27"/>
      <c r="E2" s="26"/>
      <c r="F2" s="26"/>
      <c r="G2" s="218" t="s">
        <v>352</v>
      </c>
      <c r="H2" s="26"/>
      <c r="I2" s="26"/>
      <c r="J2" s="26"/>
      <c r="K2" s="26"/>
      <c r="L2" s="26"/>
      <c r="M2" s="26"/>
    </row>
    <row r="3" spans="1:15" ht="15" customHeight="1" thickTop="1">
      <c r="A3" s="151" t="s">
        <v>200</v>
      </c>
      <c r="B3" s="108" t="s">
        <v>0</v>
      </c>
      <c r="C3" s="327" t="s">
        <v>317</v>
      </c>
      <c r="D3" s="341"/>
      <c r="E3" s="327" t="s">
        <v>318</v>
      </c>
      <c r="F3" s="328"/>
      <c r="G3" s="4"/>
    </row>
    <row r="4" spans="1:15" ht="15" customHeight="1">
      <c r="A4" s="176" t="s">
        <v>386</v>
      </c>
      <c r="B4" s="177">
        <v>26492</v>
      </c>
      <c r="C4" s="350">
        <v>25493</v>
      </c>
      <c r="D4" s="350"/>
      <c r="E4" s="352">
        <v>999</v>
      </c>
      <c r="F4" s="352"/>
      <c r="G4" s="262"/>
      <c r="H4" s="262"/>
      <c r="I4" s="106"/>
      <c r="J4" s="106"/>
      <c r="K4" s="106"/>
      <c r="L4" s="106"/>
      <c r="M4" s="106"/>
      <c r="N4" s="106"/>
    </row>
    <row r="5" spans="1:15" ht="15" customHeight="1" thickBot="1">
      <c r="A5" s="176" t="s">
        <v>389</v>
      </c>
      <c r="B5" s="179">
        <v>24172</v>
      </c>
      <c r="C5" s="351">
        <v>23386</v>
      </c>
      <c r="D5" s="351"/>
      <c r="E5" s="353">
        <v>786</v>
      </c>
      <c r="F5" s="353"/>
      <c r="G5" s="262"/>
      <c r="H5" s="262"/>
      <c r="I5" s="106"/>
      <c r="J5" s="106"/>
      <c r="K5" s="106"/>
      <c r="L5" s="106"/>
      <c r="M5" s="106"/>
      <c r="N5" s="106"/>
    </row>
    <row r="6" spans="1:15" ht="7.5" customHeight="1" thickTop="1" thickBot="1">
      <c r="A6" s="180"/>
      <c r="B6" s="160"/>
      <c r="C6" s="258"/>
      <c r="D6" s="258"/>
      <c r="E6" s="109"/>
      <c r="F6" s="109"/>
      <c r="G6" s="107"/>
      <c r="H6" s="107"/>
      <c r="I6" s="107"/>
      <c r="J6" s="107"/>
      <c r="K6" s="107"/>
      <c r="L6" s="107"/>
      <c r="M6" s="107"/>
      <c r="N6" s="107"/>
    </row>
    <row r="7" spans="1:15" ht="15" customHeight="1" thickTop="1">
      <c r="A7" s="151" t="s">
        <v>200</v>
      </c>
      <c r="B7" s="108" t="s">
        <v>0</v>
      </c>
      <c r="C7" s="108" t="s">
        <v>309</v>
      </c>
      <c r="D7" s="108" t="s">
        <v>301</v>
      </c>
      <c r="E7" s="108" t="s">
        <v>310</v>
      </c>
      <c r="F7" s="108" t="s">
        <v>311</v>
      </c>
      <c r="G7" s="253" t="s">
        <v>312</v>
      </c>
      <c r="H7" s="4"/>
      <c r="M7" s="107"/>
      <c r="N7" s="107"/>
      <c r="O7" s="107"/>
    </row>
    <row r="8" spans="1:15" ht="15" customHeight="1">
      <c r="A8" s="116" t="s">
        <v>433</v>
      </c>
      <c r="B8" s="231">
        <v>106220</v>
      </c>
      <c r="C8" s="231">
        <v>17947</v>
      </c>
      <c r="D8" s="231">
        <v>3196</v>
      </c>
      <c r="E8" s="231">
        <v>2595</v>
      </c>
      <c r="F8" s="231">
        <v>10087</v>
      </c>
      <c r="G8" s="231">
        <v>4201</v>
      </c>
      <c r="H8" s="4"/>
      <c r="M8" s="107"/>
      <c r="N8" s="107"/>
      <c r="O8" s="107"/>
    </row>
    <row r="9" spans="1:15" ht="15" customHeight="1">
      <c r="A9" s="116" t="s">
        <v>434</v>
      </c>
      <c r="B9" s="231">
        <v>109603</v>
      </c>
      <c r="C9" s="231">
        <v>19767</v>
      </c>
      <c r="D9" s="231">
        <v>3326</v>
      </c>
      <c r="E9" s="231">
        <v>2970</v>
      </c>
      <c r="F9" s="231">
        <v>9524</v>
      </c>
      <c r="G9" s="231">
        <v>4277</v>
      </c>
      <c r="H9" s="4"/>
      <c r="M9" s="107"/>
      <c r="N9" s="107"/>
      <c r="O9" s="107"/>
    </row>
    <row r="10" spans="1:15" ht="15" customHeight="1">
      <c r="A10" s="229" t="s">
        <v>390</v>
      </c>
      <c r="B10" s="287">
        <v>114988</v>
      </c>
      <c r="C10" s="288">
        <v>21598</v>
      </c>
      <c r="D10" s="288">
        <v>3710</v>
      </c>
      <c r="E10" s="288">
        <v>3107</v>
      </c>
      <c r="F10" s="288">
        <v>12504</v>
      </c>
      <c r="G10" s="288">
        <v>4677</v>
      </c>
    </row>
    <row r="11" spans="1:15" ht="15" customHeight="1">
      <c r="A11" s="176" t="s">
        <v>201</v>
      </c>
      <c r="B11" s="181">
        <v>9735</v>
      </c>
      <c r="C11" s="289">
        <v>1822</v>
      </c>
      <c r="D11" s="289">
        <v>291</v>
      </c>
      <c r="E11" s="289">
        <v>294</v>
      </c>
      <c r="F11" s="289">
        <v>800</v>
      </c>
      <c r="G11" s="289">
        <v>407</v>
      </c>
    </row>
    <row r="12" spans="1:15" ht="15" customHeight="1">
      <c r="A12" s="176" t="s">
        <v>46</v>
      </c>
      <c r="B12" s="181">
        <v>9394</v>
      </c>
      <c r="C12" s="289">
        <v>1682</v>
      </c>
      <c r="D12" s="289">
        <v>327</v>
      </c>
      <c r="E12" s="289">
        <v>233</v>
      </c>
      <c r="F12" s="289">
        <v>571</v>
      </c>
      <c r="G12" s="289">
        <v>326</v>
      </c>
    </row>
    <row r="13" spans="1:15" ht="15" customHeight="1">
      <c r="A13" s="176" t="s">
        <v>47</v>
      </c>
      <c r="B13" s="181">
        <v>10579</v>
      </c>
      <c r="C13" s="289">
        <v>2901</v>
      </c>
      <c r="D13" s="289">
        <v>300</v>
      </c>
      <c r="E13" s="289">
        <v>255</v>
      </c>
      <c r="F13" s="289">
        <v>564</v>
      </c>
      <c r="G13" s="289">
        <v>446</v>
      </c>
    </row>
    <row r="14" spans="1:15" ht="15" customHeight="1">
      <c r="A14" s="176" t="s">
        <v>48</v>
      </c>
      <c r="B14" s="181">
        <v>9704</v>
      </c>
      <c r="C14" s="289">
        <v>1879</v>
      </c>
      <c r="D14" s="289">
        <v>293</v>
      </c>
      <c r="E14" s="289">
        <v>252</v>
      </c>
      <c r="F14" s="289">
        <v>739</v>
      </c>
      <c r="G14" s="289">
        <v>394</v>
      </c>
    </row>
    <row r="15" spans="1:15" ht="15" customHeight="1">
      <c r="A15" s="176" t="s">
        <v>49</v>
      </c>
      <c r="B15" s="181">
        <v>8306</v>
      </c>
      <c r="C15" s="289">
        <v>1541</v>
      </c>
      <c r="D15" s="289">
        <v>258</v>
      </c>
      <c r="E15" s="289">
        <v>241</v>
      </c>
      <c r="F15" s="289">
        <v>550</v>
      </c>
      <c r="G15" s="289">
        <v>343</v>
      </c>
    </row>
    <row r="16" spans="1:15" ht="15" customHeight="1">
      <c r="A16" s="176" t="s">
        <v>50</v>
      </c>
      <c r="B16" s="181">
        <v>9036</v>
      </c>
      <c r="C16" s="289">
        <v>1702</v>
      </c>
      <c r="D16" s="289">
        <v>333</v>
      </c>
      <c r="E16" s="289">
        <v>226</v>
      </c>
      <c r="F16" s="289">
        <v>625</v>
      </c>
      <c r="G16" s="289">
        <v>386</v>
      </c>
    </row>
    <row r="17" spans="1:13" ht="15" customHeight="1">
      <c r="A17" s="176" t="s">
        <v>51</v>
      </c>
      <c r="B17" s="181">
        <v>14344</v>
      </c>
      <c r="C17" s="289">
        <v>1888</v>
      </c>
      <c r="D17" s="289">
        <v>274</v>
      </c>
      <c r="E17" s="289">
        <v>218</v>
      </c>
      <c r="F17" s="289">
        <v>5777</v>
      </c>
      <c r="G17" s="289">
        <v>422</v>
      </c>
    </row>
    <row r="18" spans="1:13" ht="15" customHeight="1">
      <c r="A18" s="176" t="s">
        <v>52</v>
      </c>
      <c r="B18" s="181">
        <v>9387</v>
      </c>
      <c r="C18" s="289">
        <v>1831</v>
      </c>
      <c r="D18" s="289">
        <v>356</v>
      </c>
      <c r="E18" s="289">
        <v>273</v>
      </c>
      <c r="F18" s="289">
        <v>652</v>
      </c>
      <c r="G18" s="289">
        <v>420</v>
      </c>
    </row>
    <row r="19" spans="1:13" ht="15" customHeight="1">
      <c r="A19" s="176" t="s">
        <v>53</v>
      </c>
      <c r="B19" s="181">
        <v>8173</v>
      </c>
      <c r="C19" s="289">
        <v>1533</v>
      </c>
      <c r="D19" s="289">
        <v>309</v>
      </c>
      <c r="E19" s="289">
        <v>227</v>
      </c>
      <c r="F19" s="289">
        <v>515</v>
      </c>
      <c r="G19" s="289">
        <v>385</v>
      </c>
    </row>
    <row r="20" spans="1:13" ht="15" customHeight="1">
      <c r="A20" s="176" t="s">
        <v>388</v>
      </c>
      <c r="B20" s="181">
        <v>8217</v>
      </c>
      <c r="C20" s="289">
        <v>1445</v>
      </c>
      <c r="D20" s="289">
        <v>287</v>
      </c>
      <c r="E20" s="289">
        <v>251</v>
      </c>
      <c r="F20" s="289">
        <v>551</v>
      </c>
      <c r="G20" s="289">
        <v>323</v>
      </c>
    </row>
    <row r="21" spans="1:13" ht="15" customHeight="1">
      <c r="A21" s="176" t="s">
        <v>54</v>
      </c>
      <c r="B21" s="181">
        <v>8768</v>
      </c>
      <c r="C21" s="290">
        <v>1551</v>
      </c>
      <c r="D21" s="290">
        <v>305</v>
      </c>
      <c r="E21" s="290">
        <v>324</v>
      </c>
      <c r="F21" s="289">
        <v>586</v>
      </c>
      <c r="G21" s="290">
        <v>437</v>
      </c>
    </row>
    <row r="22" spans="1:13" ht="15" customHeight="1" thickBot="1">
      <c r="A22" s="178" t="s">
        <v>55</v>
      </c>
      <c r="B22" s="291">
        <v>9345</v>
      </c>
      <c r="C22" s="292">
        <v>1823</v>
      </c>
      <c r="D22" s="292">
        <v>377</v>
      </c>
      <c r="E22" s="292">
        <v>313</v>
      </c>
      <c r="F22" s="292">
        <v>574</v>
      </c>
      <c r="G22" s="292">
        <v>388</v>
      </c>
    </row>
    <row r="23" spans="1:13" ht="6.75" customHeight="1" thickTop="1" thickBot="1">
      <c r="A23" s="197"/>
      <c r="B23" s="181"/>
      <c r="C23" s="182"/>
      <c r="D23" s="182"/>
      <c r="E23" s="182"/>
      <c r="F23" s="182"/>
      <c r="G23" s="182"/>
      <c r="H23" s="182"/>
      <c r="I23" s="182"/>
      <c r="J23" s="182"/>
      <c r="K23" s="182"/>
      <c r="L23" s="182"/>
    </row>
    <row r="24" spans="1:13" ht="15" customHeight="1" thickTop="1">
      <c r="A24" s="236" t="s">
        <v>200</v>
      </c>
      <c r="B24" s="108" t="s">
        <v>313</v>
      </c>
      <c r="C24" s="108" t="s">
        <v>314</v>
      </c>
      <c r="D24" s="226" t="s">
        <v>315</v>
      </c>
      <c r="E24" s="226" t="s">
        <v>316</v>
      </c>
      <c r="F24" s="228" t="s">
        <v>300</v>
      </c>
      <c r="G24" s="182"/>
      <c r="H24" s="182"/>
      <c r="I24" s="182"/>
      <c r="J24" s="182"/>
      <c r="K24" s="182"/>
      <c r="L24" s="182"/>
      <c r="M24" s="182"/>
    </row>
    <row r="25" spans="1:13" ht="15" customHeight="1">
      <c r="A25" s="116" t="s">
        <v>433</v>
      </c>
      <c r="B25" s="231">
        <v>8923</v>
      </c>
      <c r="C25" s="231">
        <v>3214</v>
      </c>
      <c r="D25" s="231">
        <v>33661</v>
      </c>
      <c r="E25" s="231">
        <v>12901</v>
      </c>
      <c r="F25" s="231">
        <v>9495</v>
      </c>
      <c r="G25" s="231"/>
      <c r="H25" s="182"/>
      <c r="I25" s="182"/>
      <c r="J25" s="182"/>
      <c r="K25" s="182"/>
      <c r="L25" s="182"/>
      <c r="M25" s="182"/>
    </row>
    <row r="26" spans="1:13" ht="15" customHeight="1">
      <c r="A26" s="116" t="s">
        <v>434</v>
      </c>
      <c r="B26" s="231">
        <v>8563</v>
      </c>
      <c r="C26" s="231">
        <v>3336</v>
      </c>
      <c r="D26" s="231">
        <v>35254</v>
      </c>
      <c r="E26" s="231">
        <v>12604</v>
      </c>
      <c r="F26" s="231">
        <v>9982</v>
      </c>
      <c r="G26" s="182"/>
      <c r="H26" s="182"/>
      <c r="I26" s="182"/>
      <c r="J26" s="182"/>
      <c r="K26" s="182"/>
      <c r="L26" s="182"/>
      <c r="M26" s="182"/>
    </row>
    <row r="27" spans="1:13" ht="15" customHeight="1">
      <c r="A27" s="229" t="s">
        <v>391</v>
      </c>
      <c r="B27" s="288">
        <v>8670</v>
      </c>
      <c r="C27" s="288">
        <v>2932</v>
      </c>
      <c r="D27" s="288">
        <v>36406</v>
      </c>
      <c r="E27" s="288">
        <v>10950</v>
      </c>
      <c r="F27" s="288">
        <v>10434</v>
      </c>
      <c r="G27" s="182"/>
      <c r="H27" s="182"/>
      <c r="I27" s="182"/>
      <c r="J27" s="182"/>
      <c r="K27" s="182"/>
      <c r="L27" s="182"/>
      <c r="M27" s="182"/>
    </row>
    <row r="28" spans="1:13" ht="15" customHeight="1">
      <c r="A28" s="176" t="s">
        <v>201</v>
      </c>
      <c r="B28" s="289">
        <v>833</v>
      </c>
      <c r="C28" s="289">
        <v>230</v>
      </c>
      <c r="D28" s="289">
        <v>3109</v>
      </c>
      <c r="E28" s="289">
        <v>1053</v>
      </c>
      <c r="F28" s="289">
        <v>896</v>
      </c>
      <c r="G28" s="182"/>
      <c r="H28" s="182"/>
      <c r="I28" s="182"/>
      <c r="J28" s="182"/>
      <c r="K28" s="182"/>
      <c r="L28" s="182"/>
      <c r="M28" s="182"/>
    </row>
    <row r="29" spans="1:13" ht="15" customHeight="1">
      <c r="A29" s="176" t="s">
        <v>46</v>
      </c>
      <c r="B29" s="289">
        <v>741</v>
      </c>
      <c r="C29" s="289">
        <v>277</v>
      </c>
      <c r="D29" s="289">
        <v>3210</v>
      </c>
      <c r="E29" s="289">
        <v>1059</v>
      </c>
      <c r="F29" s="289">
        <v>968</v>
      </c>
      <c r="G29" s="182"/>
      <c r="H29" s="182"/>
      <c r="I29" s="182"/>
      <c r="J29" s="182"/>
      <c r="K29" s="182"/>
      <c r="L29" s="182"/>
      <c r="M29" s="182"/>
    </row>
    <row r="30" spans="1:13" ht="15" customHeight="1">
      <c r="A30" s="176" t="s">
        <v>47</v>
      </c>
      <c r="B30" s="289">
        <v>719</v>
      </c>
      <c r="C30" s="289">
        <v>232</v>
      </c>
      <c r="D30" s="289">
        <v>3239</v>
      </c>
      <c r="E30" s="289">
        <v>997</v>
      </c>
      <c r="F30" s="289">
        <v>926</v>
      </c>
      <c r="G30" s="182"/>
      <c r="H30" s="182"/>
      <c r="I30" s="182"/>
      <c r="J30" s="182"/>
      <c r="K30" s="182"/>
      <c r="L30" s="182"/>
      <c r="M30" s="182"/>
    </row>
    <row r="31" spans="1:13" ht="15" customHeight="1">
      <c r="A31" s="176" t="s">
        <v>48</v>
      </c>
      <c r="B31" s="289">
        <v>729</v>
      </c>
      <c r="C31" s="289">
        <v>271</v>
      </c>
      <c r="D31" s="289">
        <v>3213</v>
      </c>
      <c r="E31" s="289">
        <v>973</v>
      </c>
      <c r="F31" s="289">
        <v>961</v>
      </c>
      <c r="G31" s="182"/>
      <c r="H31" s="182"/>
      <c r="I31" s="182"/>
      <c r="J31" s="182"/>
      <c r="K31" s="182"/>
      <c r="L31" s="182"/>
      <c r="M31" s="182"/>
    </row>
    <row r="32" spans="1:13" ht="15" customHeight="1">
      <c r="A32" s="176" t="s">
        <v>49</v>
      </c>
      <c r="B32" s="289">
        <v>580</v>
      </c>
      <c r="C32" s="289">
        <v>177</v>
      </c>
      <c r="D32" s="289">
        <v>2990</v>
      </c>
      <c r="E32" s="289">
        <v>883</v>
      </c>
      <c r="F32" s="289">
        <v>743</v>
      </c>
      <c r="G32" s="182"/>
      <c r="H32" s="182"/>
      <c r="I32" s="182"/>
      <c r="J32" s="182"/>
      <c r="K32" s="182"/>
      <c r="L32" s="182"/>
      <c r="M32" s="182"/>
    </row>
    <row r="33" spans="1:13" ht="15" customHeight="1">
      <c r="A33" s="176" t="s">
        <v>50</v>
      </c>
      <c r="B33" s="289">
        <v>744</v>
      </c>
      <c r="C33" s="289">
        <v>240</v>
      </c>
      <c r="D33" s="289">
        <v>3070</v>
      </c>
      <c r="E33" s="289">
        <v>858</v>
      </c>
      <c r="F33" s="289">
        <v>852</v>
      </c>
      <c r="G33" s="182"/>
      <c r="H33" s="182"/>
      <c r="I33" s="182"/>
      <c r="J33" s="182"/>
      <c r="K33" s="182"/>
      <c r="L33" s="182"/>
      <c r="M33" s="182"/>
    </row>
    <row r="34" spans="1:13" ht="15" customHeight="1">
      <c r="A34" s="176" t="s">
        <v>51</v>
      </c>
      <c r="B34" s="289">
        <v>815</v>
      </c>
      <c r="C34" s="289">
        <v>251</v>
      </c>
      <c r="D34" s="289">
        <v>2980</v>
      </c>
      <c r="E34" s="289">
        <v>846</v>
      </c>
      <c r="F34" s="289">
        <v>873</v>
      </c>
      <c r="G34" s="182"/>
      <c r="H34" s="182"/>
      <c r="I34" s="182"/>
      <c r="J34" s="182"/>
      <c r="K34" s="182"/>
      <c r="L34" s="182"/>
      <c r="M34" s="182"/>
    </row>
    <row r="35" spans="1:13" ht="15" customHeight="1">
      <c r="A35" s="176" t="s">
        <v>52</v>
      </c>
      <c r="B35" s="289">
        <v>741</v>
      </c>
      <c r="C35" s="289">
        <v>280</v>
      </c>
      <c r="D35" s="289">
        <v>3072</v>
      </c>
      <c r="E35" s="289">
        <v>900</v>
      </c>
      <c r="F35" s="289">
        <v>862</v>
      </c>
      <c r="G35" s="182"/>
      <c r="H35" s="182"/>
      <c r="I35" s="182"/>
      <c r="J35" s="182"/>
      <c r="K35" s="182"/>
      <c r="L35" s="182"/>
      <c r="M35" s="182"/>
    </row>
    <row r="36" spans="1:13" ht="15" customHeight="1">
      <c r="A36" s="176" t="s">
        <v>53</v>
      </c>
      <c r="B36" s="289">
        <v>604</v>
      </c>
      <c r="C36" s="289">
        <v>242</v>
      </c>
      <c r="D36" s="289">
        <v>2753</v>
      </c>
      <c r="E36" s="289">
        <v>841</v>
      </c>
      <c r="F36" s="289">
        <v>764</v>
      </c>
      <c r="G36" s="182"/>
      <c r="H36" s="182"/>
      <c r="I36" s="182"/>
      <c r="J36" s="182"/>
      <c r="K36" s="182"/>
      <c r="L36" s="182"/>
      <c r="M36" s="182"/>
    </row>
    <row r="37" spans="1:13" ht="15" customHeight="1">
      <c r="A37" s="176" t="s">
        <v>388</v>
      </c>
      <c r="B37" s="289">
        <v>705</v>
      </c>
      <c r="C37" s="289">
        <v>172</v>
      </c>
      <c r="D37" s="289">
        <v>2830</v>
      </c>
      <c r="E37" s="289">
        <v>833</v>
      </c>
      <c r="F37" s="289">
        <v>820</v>
      </c>
      <c r="G37" s="182"/>
      <c r="H37" s="182"/>
      <c r="I37" s="182"/>
      <c r="J37" s="182"/>
      <c r="K37" s="182"/>
      <c r="L37" s="182"/>
      <c r="M37" s="182"/>
    </row>
    <row r="38" spans="1:13" ht="15" customHeight="1">
      <c r="A38" s="176" t="s">
        <v>54</v>
      </c>
      <c r="B38" s="290">
        <v>701</v>
      </c>
      <c r="C38" s="290">
        <v>307</v>
      </c>
      <c r="D38" s="290">
        <v>2909</v>
      </c>
      <c r="E38" s="290">
        <v>830</v>
      </c>
      <c r="F38" s="290">
        <v>818</v>
      </c>
      <c r="G38" s="182"/>
      <c r="H38" s="182"/>
      <c r="I38" s="182"/>
      <c r="J38" s="182"/>
      <c r="K38" s="182"/>
      <c r="L38" s="182"/>
      <c r="M38" s="182"/>
    </row>
    <row r="39" spans="1:13" ht="15" customHeight="1" thickBot="1">
      <c r="A39" s="178" t="s">
        <v>55</v>
      </c>
      <c r="B39" s="292">
        <v>758</v>
      </c>
      <c r="C39" s="292">
        <v>253</v>
      </c>
      <c r="D39" s="292">
        <v>3031</v>
      </c>
      <c r="E39" s="292">
        <v>877</v>
      </c>
      <c r="F39" s="292">
        <v>951</v>
      </c>
      <c r="G39" s="182"/>
      <c r="H39" s="182"/>
      <c r="I39" s="182"/>
      <c r="J39" s="182"/>
      <c r="K39" s="182"/>
      <c r="L39" s="182"/>
      <c r="M39" s="182"/>
    </row>
    <row r="40" spans="1:13" ht="13.5" customHeight="1" thickTop="1">
      <c r="A40" s="313" t="s">
        <v>435</v>
      </c>
      <c r="B40" s="183"/>
      <c r="C40" s="183"/>
      <c r="D40" s="183"/>
    </row>
    <row r="41" spans="1:13" ht="13.5" customHeight="1">
      <c r="A41" s="30" t="s">
        <v>436</v>
      </c>
    </row>
  </sheetData>
  <customSheetViews>
    <customSheetView guid="{46A64006-5BDF-48E9-AFE8-74E23F90E042}" showRuler="0">
      <selection activeCell="B9" sqref="B9:D21"/>
      <pageMargins left="0.78740157480314965" right="0.59055118110236227" top="0.39370078740157483" bottom="0.98425196850393704" header="0.51181102362204722" footer="0.51181102362204722"/>
      <pageSetup paperSize="9" orientation="portrait" r:id="rId1"/>
      <headerFooter alignWithMargins="0"/>
    </customSheetView>
    <customSheetView guid="{228E9C78-87FA-4404-BA90-3368E90D386B}" showRuler="0" topLeftCell="A4">
      <selection activeCell="E21" sqref="E21"/>
      <pageMargins left="0.78740157480314965" right="0.78740157480314965" top="0.39370078740157483" bottom="0.98425196850393704" header="0.51181102362204722" footer="0.51181102362204722"/>
      <pageSetup paperSize="9" orientation="portrait" r:id="rId2"/>
      <headerFooter alignWithMargins="0"/>
    </customSheetView>
  </customSheetViews>
  <mergeCells count="7">
    <mergeCell ref="C4:D4"/>
    <mergeCell ref="C5:D5"/>
    <mergeCell ref="A1:G1"/>
    <mergeCell ref="C3:D3"/>
    <mergeCell ref="E3:F3"/>
    <mergeCell ref="E4:F4"/>
    <mergeCell ref="E5:F5"/>
  </mergeCells>
  <phoneticPr fontId="3"/>
  <pageMargins left="0.78740157480314965" right="0.59055118110236227" top="0.39370078740157483" bottom="0.98425196850393704" header="0.51181102362204722" footer="0.51181102362204722"/>
  <pageSetup paperSize="9" scale="70" orientation="portrait" horizontalDpi="1200" verticalDpi="1200" r:id="rId3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M13"/>
  <sheetViews>
    <sheetView showGridLines="0" tabSelected="1" zoomScaleNormal="100" zoomScaleSheetLayoutView="100" workbookViewId="0">
      <selection activeCell="C17" sqref="C14:C17"/>
    </sheetView>
  </sheetViews>
  <sheetFormatPr defaultColWidth="11" defaultRowHeight="15" customHeight="1"/>
  <cols>
    <col min="1" max="1" width="8.75" style="3" customWidth="1"/>
    <col min="2" max="2" width="7.125" style="3" customWidth="1"/>
    <col min="3" max="13" width="6.625" style="3" customWidth="1"/>
    <col min="14" max="16384" width="11" style="3"/>
  </cols>
  <sheetData>
    <row r="1" spans="1:13" s="16" customFormat="1" ht="16.5" customHeight="1">
      <c r="A1" s="319" t="s">
        <v>410</v>
      </c>
      <c r="B1" s="319"/>
      <c r="C1" s="319"/>
      <c r="D1" s="319"/>
      <c r="E1" s="319"/>
      <c r="F1" s="319"/>
      <c r="G1" s="319"/>
      <c r="H1" s="319"/>
      <c r="I1" s="319"/>
      <c r="J1" s="319"/>
      <c r="K1" s="319"/>
      <c r="L1" s="319"/>
      <c r="M1" s="319"/>
    </row>
    <row r="2" spans="1:13" s="26" customFormat="1" ht="12" customHeight="1" thickBot="1">
      <c r="A2" s="121" t="s">
        <v>100</v>
      </c>
      <c r="B2" s="121"/>
      <c r="C2" s="111"/>
      <c r="D2" s="111"/>
      <c r="E2" s="111"/>
      <c r="F2" s="111"/>
      <c r="G2" s="111"/>
      <c r="H2" s="111"/>
      <c r="I2" s="111"/>
      <c r="J2" s="316" t="s">
        <v>353</v>
      </c>
      <c r="K2" s="316"/>
      <c r="L2" s="316"/>
      <c r="M2" s="316"/>
    </row>
    <row r="3" spans="1:13" s="6" customFormat="1" ht="18" customHeight="1" thickTop="1">
      <c r="A3" s="322" t="s">
        <v>5</v>
      </c>
      <c r="B3" s="184" t="s">
        <v>0</v>
      </c>
      <c r="C3" s="184"/>
      <c r="D3" s="185"/>
      <c r="E3" s="184" t="s">
        <v>57</v>
      </c>
      <c r="F3" s="184"/>
      <c r="G3" s="185"/>
      <c r="H3" s="184" t="s">
        <v>202</v>
      </c>
      <c r="I3" s="184"/>
      <c r="J3" s="185"/>
      <c r="K3" s="184" t="s">
        <v>203</v>
      </c>
      <c r="L3" s="184"/>
      <c r="M3" s="186"/>
    </row>
    <row r="4" spans="1:13" s="6" customFormat="1" ht="18" customHeight="1">
      <c r="A4" s="323"/>
      <c r="B4" s="123" t="s">
        <v>58</v>
      </c>
      <c r="C4" s="123" t="s">
        <v>59</v>
      </c>
      <c r="D4" s="123" t="s">
        <v>60</v>
      </c>
      <c r="E4" s="123" t="s">
        <v>58</v>
      </c>
      <c r="F4" s="123" t="s">
        <v>59</v>
      </c>
      <c r="G4" s="123" t="s">
        <v>60</v>
      </c>
      <c r="H4" s="123" t="s">
        <v>58</v>
      </c>
      <c r="I4" s="123" t="s">
        <v>59</v>
      </c>
      <c r="J4" s="123" t="s">
        <v>60</v>
      </c>
      <c r="K4" s="123" t="s">
        <v>58</v>
      </c>
      <c r="L4" s="123" t="s">
        <v>59</v>
      </c>
      <c r="M4" s="122" t="s">
        <v>60</v>
      </c>
    </row>
    <row r="5" spans="1:13" s="4" customFormat="1" ht="18" customHeight="1">
      <c r="A5" s="187" t="s">
        <v>382</v>
      </c>
      <c r="B5" s="188">
        <v>2335</v>
      </c>
      <c r="C5" s="188">
        <v>627</v>
      </c>
      <c r="D5" s="188">
        <v>1708</v>
      </c>
      <c r="E5" s="188">
        <v>208</v>
      </c>
      <c r="F5" s="188">
        <v>83</v>
      </c>
      <c r="G5" s="188">
        <v>125</v>
      </c>
      <c r="H5" s="188">
        <v>2063</v>
      </c>
      <c r="I5" s="188">
        <v>530</v>
      </c>
      <c r="J5" s="188">
        <v>1533</v>
      </c>
      <c r="K5" s="188">
        <v>64</v>
      </c>
      <c r="L5" s="188">
        <v>14</v>
      </c>
      <c r="M5" s="188">
        <v>50</v>
      </c>
    </row>
    <row r="6" spans="1:13" s="4" customFormat="1" ht="18" customHeight="1">
      <c r="A6" s="187" t="s">
        <v>296</v>
      </c>
      <c r="B6" s="188">
        <v>2425</v>
      </c>
      <c r="C6" s="188">
        <v>644</v>
      </c>
      <c r="D6" s="188">
        <v>1781</v>
      </c>
      <c r="E6" s="188">
        <v>206</v>
      </c>
      <c r="F6" s="188">
        <v>79</v>
      </c>
      <c r="G6" s="188">
        <v>127</v>
      </c>
      <c r="H6" s="188">
        <v>2143</v>
      </c>
      <c r="I6" s="188">
        <v>548</v>
      </c>
      <c r="J6" s="188">
        <v>1595</v>
      </c>
      <c r="K6" s="188">
        <v>76</v>
      </c>
      <c r="L6" s="188">
        <v>17</v>
      </c>
      <c r="M6" s="188">
        <v>59</v>
      </c>
    </row>
    <row r="7" spans="1:13" s="4" customFormat="1" ht="18" customHeight="1">
      <c r="A7" s="187" t="s">
        <v>344</v>
      </c>
      <c r="B7" s="188">
        <v>2542</v>
      </c>
      <c r="C7" s="188">
        <v>672</v>
      </c>
      <c r="D7" s="188">
        <v>1870</v>
      </c>
      <c r="E7" s="188">
        <v>194</v>
      </c>
      <c r="F7" s="188">
        <v>66</v>
      </c>
      <c r="G7" s="188">
        <v>128</v>
      </c>
      <c r="H7" s="188">
        <v>2279</v>
      </c>
      <c r="I7" s="188">
        <v>592</v>
      </c>
      <c r="J7" s="188">
        <v>1687</v>
      </c>
      <c r="K7" s="188">
        <v>69</v>
      </c>
      <c r="L7" s="188">
        <v>14</v>
      </c>
      <c r="M7" s="188">
        <v>55</v>
      </c>
    </row>
    <row r="8" spans="1:13" s="60" customFormat="1" ht="18" customHeight="1">
      <c r="A8" s="187" t="s">
        <v>345</v>
      </c>
      <c r="B8" s="188">
        <v>2611</v>
      </c>
      <c r="C8" s="188">
        <v>706</v>
      </c>
      <c r="D8" s="188">
        <v>1905</v>
      </c>
      <c r="E8" s="188">
        <v>198</v>
      </c>
      <c r="F8" s="188">
        <v>66</v>
      </c>
      <c r="G8" s="188">
        <v>132</v>
      </c>
      <c r="H8" s="188">
        <v>2345</v>
      </c>
      <c r="I8" s="188">
        <v>620</v>
      </c>
      <c r="J8" s="188">
        <v>1725</v>
      </c>
      <c r="K8" s="188">
        <v>68</v>
      </c>
      <c r="L8" s="188">
        <v>20</v>
      </c>
      <c r="M8" s="188">
        <v>48</v>
      </c>
    </row>
    <row r="9" spans="1:13" s="190" customFormat="1" ht="18" customHeight="1" thickBot="1">
      <c r="A9" s="189" t="s">
        <v>383</v>
      </c>
      <c r="B9" s="293">
        <v>2680</v>
      </c>
      <c r="C9" s="293">
        <v>736</v>
      </c>
      <c r="D9" s="293">
        <v>1944</v>
      </c>
      <c r="E9" s="293">
        <v>181</v>
      </c>
      <c r="F9" s="293">
        <v>61</v>
      </c>
      <c r="G9" s="293">
        <v>120</v>
      </c>
      <c r="H9" s="293">
        <v>2424</v>
      </c>
      <c r="I9" s="293">
        <v>646</v>
      </c>
      <c r="J9" s="293">
        <v>1778</v>
      </c>
      <c r="K9" s="293">
        <v>75</v>
      </c>
      <c r="L9" s="293">
        <v>29</v>
      </c>
      <c r="M9" s="293">
        <v>46</v>
      </c>
    </row>
    <row r="10" spans="1:13" s="57" customFormat="1" ht="13.5" customHeight="1" thickTop="1">
      <c r="A10" s="354" t="s">
        <v>334</v>
      </c>
      <c r="B10" s="354"/>
      <c r="C10" s="354"/>
      <c r="D10" s="354"/>
      <c r="E10" s="354"/>
      <c r="F10" s="354"/>
      <c r="G10" s="354"/>
      <c r="H10" s="354"/>
      <c r="I10" s="354"/>
      <c r="J10" s="354"/>
      <c r="K10" s="354"/>
      <c r="L10" s="354"/>
      <c r="M10" s="354"/>
    </row>
    <row r="11" spans="1:13" s="57" customFormat="1" ht="13.5" customHeight="1">
      <c r="A11" s="321" t="s">
        <v>335</v>
      </c>
      <c r="B11" s="321"/>
      <c r="C11" s="321"/>
      <c r="D11" s="321"/>
      <c r="E11" s="321"/>
      <c r="F11" s="321"/>
      <c r="G11" s="321"/>
      <c r="H11" s="321"/>
      <c r="I11" s="321"/>
      <c r="J11" s="321"/>
      <c r="K11" s="321"/>
      <c r="L11" s="321"/>
      <c r="M11" s="321"/>
    </row>
    <row r="12" spans="1:13" s="26" customFormat="1" ht="11.25" customHeight="1"/>
    <row r="13" spans="1:13" s="43" customFormat="1" ht="21" customHeight="1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</row>
  </sheetData>
  <customSheetViews>
    <customSheetView guid="{46A64006-5BDF-48E9-AFE8-74E23F90E042}" showPageBreaks="1" printArea="1" showRuler="0">
      <selection activeCell="B9" sqref="B9:M9"/>
      <pageMargins left="0.78740157480314965" right="0.59055118110236227" top="0.39370078740157483" bottom="0.59055118110236227" header="0.51181102362204722" footer="0.51181102362204722"/>
      <pageSetup paperSize="9" orientation="portrait" r:id="rId1"/>
      <headerFooter alignWithMargins="0"/>
    </customSheetView>
    <customSheetView guid="{228E9C78-87FA-4404-BA90-3368E90D386B}" showRuler="0">
      <selection activeCell="J15" sqref="J15"/>
      <pageMargins left="0.78740157480314965" right="0.78740157480314965" top="0.39370078740157483" bottom="0.98425196850393704" header="0.51181102362204722" footer="0.51181102362204722"/>
      <pageSetup paperSize="9" orientation="portrait" r:id="rId2"/>
      <headerFooter alignWithMargins="0"/>
    </customSheetView>
  </customSheetViews>
  <mergeCells count="5">
    <mergeCell ref="A11:M11"/>
    <mergeCell ref="A1:M1"/>
    <mergeCell ref="A3:A4"/>
    <mergeCell ref="A10:M10"/>
    <mergeCell ref="J2:M2"/>
  </mergeCells>
  <phoneticPr fontId="3"/>
  <pageMargins left="0.78740157480314965" right="0.59055118110236227" top="0.39370078740157483" bottom="0.59055118110236227" header="0.51181102362204722" footer="0.51181102362204722"/>
  <pageSetup paperSize="9" orientation="portrait" horizontalDpi="1200" verticalDpi="1200" r:id="rId3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I18"/>
  <sheetViews>
    <sheetView showGridLines="0" tabSelected="1" zoomScaleNormal="100" zoomScaleSheetLayoutView="100" workbookViewId="0">
      <selection activeCell="C17" sqref="C14:C17"/>
    </sheetView>
  </sheetViews>
  <sheetFormatPr defaultRowHeight="14.25"/>
  <cols>
    <col min="1" max="1" width="9.75" style="1" customWidth="1"/>
    <col min="2" max="2" width="8.125" style="1" customWidth="1"/>
    <col min="3" max="3" width="9.625" style="1" customWidth="1"/>
    <col min="4" max="4" width="7.5" style="1" customWidth="1"/>
    <col min="5" max="5" width="13.75" style="1" customWidth="1"/>
    <col min="6" max="6" width="7.5" style="1" customWidth="1"/>
    <col min="7" max="7" width="11.75" style="1" customWidth="1"/>
    <col min="8" max="8" width="7.5" style="1" customWidth="1"/>
    <col min="9" max="9" width="12.875" style="1" bestFit="1" customWidth="1"/>
    <col min="10" max="16384" width="9" style="1"/>
  </cols>
  <sheetData>
    <row r="1" spans="1:9" ht="15.75" customHeight="1">
      <c r="A1" s="326" t="s">
        <v>411</v>
      </c>
      <c r="B1" s="326"/>
      <c r="C1" s="326"/>
      <c r="D1" s="326"/>
      <c r="E1" s="326"/>
      <c r="F1" s="326"/>
      <c r="G1" s="326"/>
      <c r="H1" s="326"/>
      <c r="I1" s="326"/>
    </row>
    <row r="2" spans="1:9" s="26" customFormat="1" ht="12" customHeight="1" thickBot="1">
      <c r="A2" s="121" t="s">
        <v>131</v>
      </c>
      <c r="B2" s="121"/>
      <c r="C2" s="111"/>
      <c r="D2" s="111"/>
      <c r="E2" s="111"/>
      <c r="F2" s="111"/>
      <c r="H2" s="111"/>
      <c r="I2" s="112" t="s">
        <v>354</v>
      </c>
    </row>
    <row r="3" spans="1:9" ht="17.25" customHeight="1" thickTop="1">
      <c r="A3" s="322" t="s">
        <v>63</v>
      </c>
      <c r="B3" s="324" t="s">
        <v>132</v>
      </c>
      <c r="C3" s="324" t="s">
        <v>324</v>
      </c>
      <c r="D3" s="327" t="s">
        <v>61</v>
      </c>
      <c r="E3" s="328"/>
      <c r="F3" s="328"/>
      <c r="G3" s="341"/>
      <c r="H3" s="327" t="s">
        <v>61</v>
      </c>
      <c r="I3" s="328"/>
    </row>
    <row r="4" spans="1:9" ht="17.25" customHeight="1">
      <c r="A4" s="332"/>
      <c r="B4" s="358"/>
      <c r="C4" s="358"/>
      <c r="D4" s="359" t="s">
        <v>133</v>
      </c>
      <c r="E4" s="360"/>
      <c r="F4" s="359" t="s">
        <v>134</v>
      </c>
      <c r="G4" s="360"/>
      <c r="H4" s="356" t="s">
        <v>135</v>
      </c>
      <c r="I4" s="357"/>
    </row>
    <row r="5" spans="1:9" ht="17.25" customHeight="1">
      <c r="A5" s="323"/>
      <c r="B5" s="325"/>
      <c r="C5" s="325"/>
      <c r="D5" s="123" t="s">
        <v>1</v>
      </c>
      <c r="E5" s="123" t="s">
        <v>62</v>
      </c>
      <c r="F5" s="123" t="s">
        <v>1</v>
      </c>
      <c r="G5" s="131" t="s">
        <v>62</v>
      </c>
      <c r="H5" s="131" t="s">
        <v>1</v>
      </c>
      <c r="I5" s="131" t="s">
        <v>62</v>
      </c>
    </row>
    <row r="6" spans="1:9" ht="18" customHeight="1">
      <c r="A6" s="116" t="s">
        <v>386</v>
      </c>
      <c r="B6" s="132">
        <v>47758</v>
      </c>
      <c r="C6" s="135">
        <v>5970</v>
      </c>
      <c r="D6" s="135">
        <v>144680</v>
      </c>
      <c r="E6" s="135">
        <v>8412853402</v>
      </c>
      <c r="F6" s="135">
        <v>25828</v>
      </c>
      <c r="G6" s="135">
        <v>392478533</v>
      </c>
      <c r="H6" s="135">
        <v>15344</v>
      </c>
      <c r="I6" s="135">
        <v>166886624</v>
      </c>
    </row>
    <row r="7" spans="1:9" s="24" customFormat="1" ht="18" customHeight="1">
      <c r="A7" s="116" t="s">
        <v>299</v>
      </c>
      <c r="B7" s="135">
        <v>50191</v>
      </c>
      <c r="C7" s="135">
        <v>6442</v>
      </c>
      <c r="D7" s="135">
        <v>158180</v>
      </c>
      <c r="E7" s="135">
        <v>9058184423</v>
      </c>
      <c r="F7" s="135">
        <v>25907</v>
      </c>
      <c r="G7" s="135">
        <v>394556442</v>
      </c>
      <c r="H7" s="135">
        <v>16780</v>
      </c>
      <c r="I7" s="135">
        <v>183444321</v>
      </c>
    </row>
    <row r="8" spans="1:9" s="24" customFormat="1" ht="18" customHeight="1">
      <c r="A8" s="116" t="s">
        <v>348</v>
      </c>
      <c r="B8" s="135">
        <v>52187</v>
      </c>
      <c r="C8" s="135">
        <v>6768</v>
      </c>
      <c r="D8" s="135">
        <v>172876</v>
      </c>
      <c r="E8" s="135">
        <v>9893197905</v>
      </c>
      <c r="F8" s="135">
        <v>20213</v>
      </c>
      <c r="G8" s="135">
        <v>268394798</v>
      </c>
      <c r="H8" s="135">
        <v>19912</v>
      </c>
      <c r="I8" s="135">
        <v>230588880</v>
      </c>
    </row>
    <row r="9" spans="1:9" s="24" customFormat="1" ht="18" customHeight="1">
      <c r="A9" s="116" t="s">
        <v>349</v>
      </c>
      <c r="B9" s="132">
        <v>53807</v>
      </c>
      <c r="C9" s="135">
        <v>7213</v>
      </c>
      <c r="D9" s="135">
        <v>183778</v>
      </c>
      <c r="E9" s="135">
        <v>10379084987</v>
      </c>
      <c r="F9" s="135">
        <v>13667</v>
      </c>
      <c r="G9" s="135">
        <v>151498492</v>
      </c>
      <c r="H9" s="135">
        <v>23774</v>
      </c>
      <c r="I9" s="135">
        <v>277333772</v>
      </c>
    </row>
    <row r="10" spans="1:9" ht="18" customHeight="1" thickBot="1">
      <c r="A10" s="119" t="s">
        <v>387</v>
      </c>
      <c r="B10" s="268">
        <v>55253</v>
      </c>
      <c r="C10" s="269">
        <v>7602</v>
      </c>
      <c r="D10" s="269">
        <v>193520</v>
      </c>
      <c r="E10" s="269">
        <v>10829316925</v>
      </c>
      <c r="F10" s="269">
        <v>14892</v>
      </c>
      <c r="G10" s="269">
        <v>167107766</v>
      </c>
      <c r="H10" s="269">
        <v>23354</v>
      </c>
      <c r="I10" s="269">
        <v>289569596</v>
      </c>
    </row>
    <row r="11" spans="1:9" ht="7.5" customHeight="1" thickTop="1">
      <c r="A11" s="355"/>
      <c r="B11" s="355"/>
      <c r="C11" s="355"/>
      <c r="D11" s="355"/>
      <c r="E11" s="355"/>
      <c r="F11" s="355"/>
      <c r="G11" s="355"/>
      <c r="H11" s="355"/>
      <c r="I11" s="355"/>
    </row>
    <row r="18" spans="5:5">
      <c r="E18" s="1" t="s">
        <v>136</v>
      </c>
    </row>
  </sheetData>
  <customSheetViews>
    <customSheetView guid="{46A64006-5BDF-48E9-AFE8-74E23F90E042}" showRuler="0">
      <selection activeCell="H10" sqref="H10"/>
      <pageMargins left="0.78740157480314965" right="0.59055118110236227" top="0.78740157480314965" bottom="0.98425196850393704" header="0.51181102362204722" footer="0.51181102362204722"/>
      <pageSetup paperSize="9" orientation="portrait" r:id="rId1"/>
      <headerFooter alignWithMargins="0"/>
    </customSheetView>
    <customSheetView guid="{228E9C78-87FA-4404-BA90-3368E90D386B}" showRuler="0">
      <selection activeCell="G13" sqref="G13"/>
      <pageMargins left="0.78740157480314965" right="0.78740157480314965" top="0.70866141732283472" bottom="0.98425196850393704" header="0.51181102362204722" footer="0.51181102362204722"/>
      <pageSetup paperSize="9" orientation="portrait" r:id="rId2"/>
      <headerFooter alignWithMargins="0">
        <oddHeader>&amp;L&amp;9 138  社会福祉　・　労働</oddHeader>
      </headerFooter>
    </customSheetView>
  </customSheetViews>
  <mergeCells count="10">
    <mergeCell ref="A11:I11"/>
    <mergeCell ref="H4:I4"/>
    <mergeCell ref="A1:I1"/>
    <mergeCell ref="A3:A5"/>
    <mergeCell ref="B3:B5"/>
    <mergeCell ref="C3:C5"/>
    <mergeCell ref="D3:G3"/>
    <mergeCell ref="D4:E4"/>
    <mergeCell ref="F4:G4"/>
    <mergeCell ref="H3:I3"/>
  </mergeCells>
  <phoneticPr fontId="3"/>
  <pageMargins left="0.78740157480314965" right="0.59055118110236227" top="0.78740157480314965" bottom="0.98425196850393704" header="0.51181102362204722" footer="0.51181102362204722"/>
  <pageSetup paperSize="9" orientation="portrait" horizontalDpi="1200" verticalDpi="1200" r:id="rId3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I10"/>
  <sheetViews>
    <sheetView showGridLines="0" tabSelected="1" zoomScaleNormal="100" zoomScaleSheetLayoutView="100" workbookViewId="0">
      <selection activeCell="C17" sqref="C14:C17"/>
    </sheetView>
  </sheetViews>
  <sheetFormatPr defaultRowHeight="13.5"/>
  <cols>
    <col min="1" max="1" width="9.75" style="41" customWidth="1"/>
    <col min="2" max="2" width="13.75" style="41" customWidth="1"/>
    <col min="3" max="3" width="13.875" style="41" customWidth="1"/>
    <col min="4" max="4" width="10.875" style="41" customWidth="1"/>
    <col min="5" max="5" width="13.75" style="41" customWidth="1"/>
    <col min="6" max="6" width="10.75" style="41" customWidth="1"/>
    <col min="7" max="7" width="6.375" style="41" customWidth="1"/>
    <col min="8" max="8" width="9.375" style="41" customWidth="1"/>
    <col min="9" max="16384" width="9" style="41"/>
  </cols>
  <sheetData>
    <row r="1" spans="1:9" s="1" customFormat="1" ht="18.75" customHeight="1">
      <c r="A1" s="361" t="s">
        <v>412</v>
      </c>
      <c r="B1" s="361"/>
      <c r="C1" s="361"/>
      <c r="D1" s="361"/>
      <c r="E1" s="361"/>
      <c r="F1" s="361"/>
      <c r="G1" s="361"/>
      <c r="H1" s="361"/>
    </row>
    <row r="2" spans="1:9" s="30" customFormat="1" ht="12" customHeight="1" thickBot="1">
      <c r="A2" s="121" t="s">
        <v>267</v>
      </c>
      <c r="B2" s="121"/>
      <c r="C2" s="191"/>
      <c r="D2" s="191"/>
      <c r="E2" s="191"/>
      <c r="F2" s="112"/>
      <c r="G2" s="316" t="s">
        <v>355</v>
      </c>
      <c r="H2" s="316"/>
    </row>
    <row r="3" spans="1:9" s="45" customFormat="1" ht="18.75" customHeight="1" thickTop="1">
      <c r="A3" s="322" t="s">
        <v>63</v>
      </c>
      <c r="B3" s="327" t="s">
        <v>137</v>
      </c>
      <c r="C3" s="328"/>
      <c r="D3" s="341"/>
      <c r="E3" s="336" t="s">
        <v>138</v>
      </c>
      <c r="F3" s="336" t="s">
        <v>139</v>
      </c>
      <c r="G3" s="336" t="s">
        <v>94</v>
      </c>
      <c r="H3" s="346" t="s">
        <v>140</v>
      </c>
    </row>
    <row r="4" spans="1:9" s="45" customFormat="1" ht="20.25" customHeight="1">
      <c r="A4" s="323"/>
      <c r="B4" s="164" t="s">
        <v>141</v>
      </c>
      <c r="C4" s="123" t="s">
        <v>142</v>
      </c>
      <c r="D4" s="130" t="s">
        <v>97</v>
      </c>
      <c r="E4" s="337"/>
      <c r="F4" s="337"/>
      <c r="G4" s="337"/>
      <c r="H4" s="347"/>
    </row>
    <row r="5" spans="1:9" s="45" customFormat="1" ht="20.100000000000001" customHeight="1">
      <c r="A5" s="116" t="s">
        <v>386</v>
      </c>
      <c r="B5" s="192">
        <v>2323462740</v>
      </c>
      <c r="C5" s="192">
        <v>2243844749</v>
      </c>
      <c r="D5" s="192">
        <v>79617991</v>
      </c>
      <c r="E5" s="192">
        <v>2226428753</v>
      </c>
      <c r="F5" s="192">
        <v>74060824</v>
      </c>
      <c r="G5" s="193">
        <v>95.82</v>
      </c>
      <c r="H5" s="192">
        <v>46984</v>
      </c>
      <c r="I5" s="17"/>
    </row>
    <row r="6" spans="1:9" s="24" customFormat="1" ht="20.100000000000001" customHeight="1">
      <c r="A6" s="116" t="s">
        <v>299</v>
      </c>
      <c r="B6" s="192">
        <v>2439320544</v>
      </c>
      <c r="C6" s="192">
        <v>2365259720</v>
      </c>
      <c r="D6" s="192">
        <v>74060824</v>
      </c>
      <c r="E6" s="192">
        <v>2347711135</v>
      </c>
      <c r="F6" s="192">
        <v>70517180</v>
      </c>
      <c r="G6" s="193">
        <v>96.24</v>
      </c>
      <c r="H6" s="192">
        <v>47125</v>
      </c>
    </row>
    <row r="7" spans="1:9" s="24" customFormat="1" ht="20.100000000000001" customHeight="1">
      <c r="A7" s="116" t="s">
        <v>348</v>
      </c>
      <c r="B7" s="192">
        <v>3341399411</v>
      </c>
      <c r="C7" s="192">
        <v>3270882231</v>
      </c>
      <c r="D7" s="192">
        <v>70517180</v>
      </c>
      <c r="E7" s="192">
        <v>3242185365</v>
      </c>
      <c r="F7" s="192">
        <v>78980042</v>
      </c>
      <c r="G7" s="193">
        <v>97.03</v>
      </c>
      <c r="H7" s="192">
        <v>62676</v>
      </c>
    </row>
    <row r="8" spans="1:9" s="18" customFormat="1" ht="20.100000000000001" customHeight="1">
      <c r="A8" s="116" t="s">
        <v>349</v>
      </c>
      <c r="B8" s="192">
        <v>3480055195</v>
      </c>
      <c r="C8" s="192">
        <v>3401075153</v>
      </c>
      <c r="D8" s="192">
        <v>78980042</v>
      </c>
      <c r="E8" s="192">
        <v>3379996141</v>
      </c>
      <c r="F8" s="192">
        <v>75300476</v>
      </c>
      <c r="G8" s="193">
        <v>97.12</v>
      </c>
      <c r="H8" s="192">
        <v>63209</v>
      </c>
    </row>
    <row r="9" spans="1:9" s="18" customFormat="1" ht="20.100000000000001" customHeight="1" thickBot="1">
      <c r="A9" s="119" t="s">
        <v>387</v>
      </c>
      <c r="B9" s="294">
        <v>3578771273</v>
      </c>
      <c r="C9" s="294">
        <v>3503470797</v>
      </c>
      <c r="D9" s="294">
        <v>75300476</v>
      </c>
      <c r="E9" s="294">
        <v>3493870115</v>
      </c>
      <c r="F9" s="294">
        <v>69185797</v>
      </c>
      <c r="G9" s="295">
        <v>97.63</v>
      </c>
      <c r="H9" s="294">
        <v>63408</v>
      </c>
    </row>
    <row r="10" spans="1:9" ht="6.75" customHeight="1" thickTop="1">
      <c r="A10" s="317"/>
      <c r="B10" s="317"/>
      <c r="C10" s="317"/>
      <c r="D10" s="317"/>
      <c r="E10" s="317"/>
      <c r="F10" s="317"/>
      <c r="G10" s="317"/>
      <c r="H10" s="317"/>
    </row>
  </sheetData>
  <customSheetViews>
    <customSheetView guid="{46A64006-5BDF-48E9-AFE8-74E23F90E042}" showPageBreaks="1" printArea="1" showRuler="0">
      <selection activeCell="F9" sqref="E9:F9"/>
      <pageMargins left="0.78740157480314965" right="0.59055118110236227" top="0.39370078740157483" bottom="0.98425196850393704" header="0.51181102362204722" footer="0.51181102362204722"/>
      <pageSetup paperSize="9" orientation="portrait" r:id="rId1"/>
      <headerFooter alignWithMargins="0"/>
    </customSheetView>
    <customSheetView guid="{228E9C78-87FA-4404-BA90-3368E90D386B}" showRuler="0">
      <selection activeCell="C13" sqref="C13"/>
      <pageMargins left="0.78740157480314965" right="0.59055118110236227" top="0.39370078740157483" bottom="0.98425196850393704" header="0.51181102362204722" footer="0.51181102362204722"/>
      <pageSetup paperSize="9" orientation="portrait" r:id="rId2"/>
      <headerFooter alignWithMargins="0"/>
    </customSheetView>
  </customSheetViews>
  <mergeCells count="9">
    <mergeCell ref="A10:H10"/>
    <mergeCell ref="A1:H1"/>
    <mergeCell ref="A3:A4"/>
    <mergeCell ref="B3:D3"/>
    <mergeCell ref="E3:E4"/>
    <mergeCell ref="F3:F4"/>
    <mergeCell ref="G3:G4"/>
    <mergeCell ref="H3:H4"/>
    <mergeCell ref="G2:H2"/>
  </mergeCells>
  <phoneticPr fontId="3"/>
  <pageMargins left="0.78740157480314965" right="0.59055118110236227" top="0.39370078740157483" bottom="0.98425196850393704" header="0.51181102362204722" footer="0.51181102362204722"/>
  <pageSetup paperSize="9" orientation="portrait" horizontalDpi="1200" verticalDpi="1200" r:id="rId3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J24"/>
  <sheetViews>
    <sheetView showGridLines="0" tabSelected="1" zoomScaleNormal="100" zoomScaleSheetLayoutView="100" workbookViewId="0">
      <selection activeCell="C17" sqref="C14:C17"/>
    </sheetView>
  </sheetViews>
  <sheetFormatPr defaultRowHeight="12"/>
  <cols>
    <col min="1" max="1" width="11.25" style="3" customWidth="1"/>
    <col min="2" max="2" width="10.375" style="3" customWidth="1"/>
    <col min="3" max="9" width="9.625" style="3" customWidth="1"/>
    <col min="10" max="16384" width="9" style="3"/>
  </cols>
  <sheetData>
    <row r="1" spans="1:10" s="1" customFormat="1" ht="15.95" customHeight="1">
      <c r="A1" s="326" t="s">
        <v>413</v>
      </c>
      <c r="B1" s="326"/>
      <c r="C1" s="326"/>
      <c r="D1" s="326"/>
      <c r="E1" s="326"/>
      <c r="F1" s="326"/>
      <c r="G1" s="326"/>
      <c r="H1" s="326"/>
      <c r="I1" s="326"/>
    </row>
    <row r="2" spans="1:10" s="26" customFormat="1" ht="12" customHeight="1" thickBot="1">
      <c r="A2" s="111" t="s">
        <v>268</v>
      </c>
      <c r="B2" s="111"/>
      <c r="C2" s="111"/>
      <c r="D2" s="194"/>
      <c r="E2" s="111"/>
      <c r="F2" s="111"/>
      <c r="G2" s="111"/>
      <c r="H2" s="316" t="s">
        <v>355</v>
      </c>
      <c r="I2" s="316"/>
    </row>
    <row r="3" spans="1:10" ht="21.75" customHeight="1" thickTop="1">
      <c r="A3" s="113" t="s">
        <v>63</v>
      </c>
      <c r="B3" s="108" t="s">
        <v>0</v>
      </c>
      <c r="C3" s="108" t="s">
        <v>106</v>
      </c>
      <c r="D3" s="108" t="s">
        <v>107</v>
      </c>
      <c r="E3" s="115" t="s">
        <v>143</v>
      </c>
      <c r="F3" s="115" t="s">
        <v>144</v>
      </c>
      <c r="G3" s="115" t="s">
        <v>145</v>
      </c>
      <c r="H3" s="115" t="s">
        <v>146</v>
      </c>
      <c r="I3" s="115" t="s">
        <v>147</v>
      </c>
      <c r="J3" s="28"/>
    </row>
    <row r="4" spans="1:10" ht="18" customHeight="1">
      <c r="A4" s="116" t="s">
        <v>386</v>
      </c>
      <c r="B4" s="118">
        <v>5970</v>
      </c>
      <c r="C4" s="118">
        <v>591</v>
      </c>
      <c r="D4" s="118">
        <v>718</v>
      </c>
      <c r="E4" s="118">
        <v>1214</v>
      </c>
      <c r="F4" s="118">
        <v>1124</v>
      </c>
      <c r="G4" s="118">
        <v>881</v>
      </c>
      <c r="H4" s="118">
        <v>785</v>
      </c>
      <c r="I4" s="118">
        <v>657</v>
      </c>
    </row>
    <row r="5" spans="1:10" ht="18" customHeight="1">
      <c r="A5" s="116" t="s">
        <v>299</v>
      </c>
      <c r="B5" s="118">
        <v>6442</v>
      </c>
      <c r="C5" s="118">
        <v>553</v>
      </c>
      <c r="D5" s="118">
        <v>746</v>
      </c>
      <c r="E5" s="118">
        <v>1380</v>
      </c>
      <c r="F5" s="118">
        <v>1264</v>
      </c>
      <c r="G5" s="118">
        <v>991</v>
      </c>
      <c r="H5" s="118">
        <v>824</v>
      </c>
      <c r="I5" s="118">
        <v>684</v>
      </c>
    </row>
    <row r="6" spans="1:10" ht="18" customHeight="1">
      <c r="A6" s="116" t="s">
        <v>348</v>
      </c>
      <c r="B6" s="118">
        <v>6768</v>
      </c>
      <c r="C6" s="118">
        <v>532</v>
      </c>
      <c r="D6" s="118">
        <v>782</v>
      </c>
      <c r="E6" s="118">
        <v>1461</v>
      </c>
      <c r="F6" s="118">
        <v>1405</v>
      </c>
      <c r="G6" s="118">
        <v>1019</v>
      </c>
      <c r="H6" s="118">
        <v>876</v>
      </c>
      <c r="I6" s="118">
        <v>693</v>
      </c>
    </row>
    <row r="7" spans="1:10" s="4" customFormat="1" ht="18" customHeight="1">
      <c r="A7" s="116" t="s">
        <v>349</v>
      </c>
      <c r="B7" s="118">
        <v>7213</v>
      </c>
      <c r="C7" s="118">
        <v>640</v>
      </c>
      <c r="D7" s="118">
        <v>841</v>
      </c>
      <c r="E7" s="118">
        <v>1488</v>
      </c>
      <c r="F7" s="118">
        <v>1479</v>
      </c>
      <c r="G7" s="118">
        <v>1101</v>
      </c>
      <c r="H7" s="118">
        <v>982</v>
      </c>
      <c r="I7" s="118">
        <v>682</v>
      </c>
    </row>
    <row r="8" spans="1:10" ht="18" customHeight="1" thickBot="1">
      <c r="A8" s="119" t="s">
        <v>387</v>
      </c>
      <c r="B8" s="265">
        <v>7602</v>
      </c>
      <c r="C8" s="265">
        <v>621</v>
      </c>
      <c r="D8" s="265">
        <v>946</v>
      </c>
      <c r="E8" s="265">
        <v>1599</v>
      </c>
      <c r="F8" s="265">
        <v>1623</v>
      </c>
      <c r="G8" s="265">
        <v>1133</v>
      </c>
      <c r="H8" s="265">
        <v>957</v>
      </c>
      <c r="I8" s="265">
        <v>723</v>
      </c>
    </row>
    <row r="9" spans="1:10" s="26" customFormat="1" ht="6" customHeight="1" thickTop="1">
      <c r="A9" s="362"/>
      <c r="B9" s="362"/>
      <c r="C9" s="362"/>
      <c r="D9" s="362"/>
      <c r="E9" s="362"/>
      <c r="F9" s="362"/>
      <c r="G9" s="362"/>
      <c r="H9" s="362"/>
      <c r="I9" s="362"/>
    </row>
    <row r="24" spans="7:7">
      <c r="G24" s="29"/>
    </row>
  </sheetData>
  <customSheetViews>
    <customSheetView guid="{46A64006-5BDF-48E9-AFE8-74E23F90E042}" showRuler="0">
      <selection activeCell="C8" sqref="C8:I8"/>
      <pageMargins left="0.78740157480314965" right="0.59055118110236227" top="0.39370078740157483" bottom="0.98425196850393704" header="0.51181102362204722" footer="0.51181102362204722"/>
      <pageSetup paperSize="9" orientation="portrait" r:id="rId1"/>
      <headerFooter alignWithMargins="0"/>
    </customSheetView>
    <customSheetView guid="{228E9C78-87FA-4404-BA90-3368E90D386B}" showRuler="0">
      <selection activeCell="F25" sqref="F25"/>
      <pageMargins left="0.78740157480314965" right="0.78740157480314965" top="0.39370078740157483" bottom="0.98425196850393704" header="0.51181102362204722" footer="0.51181102362204722"/>
      <pageSetup paperSize="9" orientation="portrait" r:id="rId2"/>
      <headerFooter alignWithMargins="0"/>
    </customSheetView>
  </customSheetViews>
  <mergeCells count="3">
    <mergeCell ref="A1:I1"/>
    <mergeCell ref="H2:I2"/>
    <mergeCell ref="A9:I9"/>
  </mergeCells>
  <phoneticPr fontId="3"/>
  <pageMargins left="0.78740157480314965" right="0.59055118110236227" top="0.39370078740157483" bottom="0.98425196850393704" header="0.51181102362204722" footer="0.51181102362204722"/>
  <pageSetup paperSize="9" orientation="portrait" horizontalDpi="1200" verticalDpi="1200" r:id="rId3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N11"/>
  <sheetViews>
    <sheetView showGridLines="0" tabSelected="1" zoomScaleNormal="100" zoomScaleSheetLayoutView="100" workbookViewId="0">
      <selection activeCell="C17" sqref="C14:C17"/>
    </sheetView>
  </sheetViews>
  <sheetFormatPr defaultColWidth="11" defaultRowHeight="12"/>
  <cols>
    <col min="1" max="1" width="11" style="3" customWidth="1"/>
    <col min="2" max="3" width="7.375" style="3" customWidth="1"/>
    <col min="4" max="4" width="8.5" style="3" customWidth="1"/>
    <col min="5" max="13" width="6.125" style="3" customWidth="1"/>
    <col min="14" max="16384" width="11" style="3"/>
  </cols>
  <sheetData>
    <row r="1" spans="1:14" s="16" customFormat="1" ht="15.75" customHeight="1">
      <c r="A1" s="319" t="s">
        <v>414</v>
      </c>
      <c r="B1" s="319"/>
      <c r="C1" s="319"/>
      <c r="D1" s="319"/>
      <c r="E1" s="319"/>
      <c r="F1" s="319"/>
      <c r="G1" s="319"/>
      <c r="H1" s="319"/>
      <c r="I1" s="319"/>
      <c r="J1" s="319"/>
      <c r="K1" s="319"/>
      <c r="L1" s="319"/>
      <c r="M1" s="319"/>
    </row>
    <row r="2" spans="1:14" s="26" customFormat="1" ht="12" customHeight="1" thickBot="1">
      <c r="A2" s="318" t="s">
        <v>269</v>
      </c>
      <c r="B2" s="318"/>
      <c r="C2" s="121"/>
      <c r="D2" s="111"/>
      <c r="E2" s="111"/>
      <c r="F2" s="111"/>
      <c r="G2" s="111"/>
      <c r="H2" s="111"/>
      <c r="I2" s="111"/>
      <c r="J2" s="111"/>
      <c r="K2" s="316" t="s">
        <v>356</v>
      </c>
      <c r="L2" s="316"/>
      <c r="M2" s="316"/>
      <c r="N2" s="27"/>
    </row>
    <row r="3" spans="1:14" s="6" customFormat="1" ht="16.5" customHeight="1" thickTop="1">
      <c r="A3" s="322" t="s">
        <v>63</v>
      </c>
      <c r="B3" s="324" t="s">
        <v>114</v>
      </c>
      <c r="C3" s="327" t="s">
        <v>115</v>
      </c>
      <c r="D3" s="341"/>
      <c r="E3" s="195" t="s">
        <v>116</v>
      </c>
      <c r="F3" s="195"/>
      <c r="G3" s="195"/>
      <c r="H3" s="195"/>
      <c r="I3" s="195"/>
      <c r="J3" s="195"/>
      <c r="K3" s="195"/>
      <c r="L3" s="195"/>
      <c r="M3" s="195"/>
      <c r="N3" s="25"/>
    </row>
    <row r="4" spans="1:14" s="6" customFormat="1" ht="16.5" customHeight="1">
      <c r="A4" s="323"/>
      <c r="B4" s="325"/>
      <c r="C4" s="123" t="s">
        <v>1</v>
      </c>
      <c r="D4" s="164" t="s">
        <v>45</v>
      </c>
      <c r="E4" s="130" t="s">
        <v>64</v>
      </c>
      <c r="F4" s="130" t="s">
        <v>65</v>
      </c>
      <c r="G4" s="130" t="s">
        <v>66</v>
      </c>
      <c r="H4" s="130" t="s">
        <v>67</v>
      </c>
      <c r="I4" s="130" t="s">
        <v>68</v>
      </c>
      <c r="J4" s="130" t="s">
        <v>69</v>
      </c>
      <c r="K4" s="130" t="s">
        <v>70</v>
      </c>
      <c r="L4" s="130" t="s">
        <v>71</v>
      </c>
      <c r="M4" s="196" t="s">
        <v>270</v>
      </c>
      <c r="N4" s="25"/>
    </row>
    <row r="5" spans="1:14" ht="18" customHeight="1">
      <c r="A5" s="116" t="s">
        <v>386</v>
      </c>
      <c r="B5" s="135">
        <v>41</v>
      </c>
      <c r="C5" s="135">
        <v>10828</v>
      </c>
      <c r="D5" s="135">
        <v>129943</v>
      </c>
      <c r="E5" s="242">
        <v>1</v>
      </c>
      <c r="F5" s="8">
        <v>9</v>
      </c>
      <c r="G5" s="8">
        <v>5</v>
      </c>
      <c r="H5" s="8">
        <v>4</v>
      </c>
      <c r="I5" s="8">
        <v>5</v>
      </c>
      <c r="J5" s="8">
        <v>9</v>
      </c>
      <c r="K5" s="8">
        <v>2</v>
      </c>
      <c r="L5" s="8">
        <v>5</v>
      </c>
      <c r="M5" s="8">
        <v>1</v>
      </c>
      <c r="N5" s="4"/>
    </row>
    <row r="6" spans="1:14" s="8" customFormat="1" ht="18" customHeight="1">
      <c r="A6" s="116" t="s">
        <v>299</v>
      </c>
      <c r="B6" s="135">
        <v>41</v>
      </c>
      <c r="C6" s="135">
        <v>11111</v>
      </c>
      <c r="D6" s="135">
        <v>140718</v>
      </c>
      <c r="E6" s="242">
        <v>1</v>
      </c>
      <c r="F6" s="8">
        <v>9</v>
      </c>
      <c r="G6" s="8">
        <v>5</v>
      </c>
      <c r="H6" s="8">
        <v>4</v>
      </c>
      <c r="I6" s="8">
        <v>5</v>
      </c>
      <c r="J6" s="8">
        <v>9</v>
      </c>
      <c r="K6" s="8">
        <v>2</v>
      </c>
      <c r="L6" s="8">
        <v>5</v>
      </c>
      <c r="M6" s="8">
        <v>1</v>
      </c>
    </row>
    <row r="7" spans="1:14" s="8" customFormat="1" ht="18" customHeight="1">
      <c r="A7" s="116" t="s">
        <v>348</v>
      </c>
      <c r="B7" s="135">
        <v>41</v>
      </c>
      <c r="C7" s="135">
        <v>10891</v>
      </c>
      <c r="D7" s="135">
        <v>136095</v>
      </c>
      <c r="E7" s="197">
        <v>1</v>
      </c>
      <c r="F7" s="8">
        <v>9</v>
      </c>
      <c r="G7" s="8">
        <v>5</v>
      </c>
      <c r="H7" s="8">
        <v>4</v>
      </c>
      <c r="I7" s="8">
        <v>5</v>
      </c>
      <c r="J7" s="8">
        <v>9</v>
      </c>
      <c r="K7" s="8">
        <v>2</v>
      </c>
      <c r="L7" s="8">
        <v>5</v>
      </c>
      <c r="M7" s="8">
        <v>1</v>
      </c>
    </row>
    <row r="8" spans="1:14" s="8" customFormat="1" ht="18" customHeight="1">
      <c r="A8" s="116" t="s">
        <v>349</v>
      </c>
      <c r="B8" s="135">
        <v>41</v>
      </c>
      <c r="C8" s="135">
        <v>11241</v>
      </c>
      <c r="D8" s="135">
        <v>143333</v>
      </c>
      <c r="E8" s="197">
        <v>1</v>
      </c>
      <c r="F8" s="8">
        <v>9</v>
      </c>
      <c r="G8" s="8">
        <v>5</v>
      </c>
      <c r="H8" s="8">
        <v>4</v>
      </c>
      <c r="I8" s="8">
        <v>5</v>
      </c>
      <c r="J8" s="8">
        <v>9</v>
      </c>
      <c r="K8" s="8">
        <v>2</v>
      </c>
      <c r="L8" s="8">
        <v>5</v>
      </c>
      <c r="M8" s="8">
        <v>1</v>
      </c>
    </row>
    <row r="9" spans="1:14" s="7" customFormat="1" ht="18" customHeight="1" thickBot="1">
      <c r="A9" s="119" t="s">
        <v>387</v>
      </c>
      <c r="B9" s="269">
        <v>41</v>
      </c>
      <c r="C9" s="269">
        <v>11730</v>
      </c>
      <c r="D9" s="269">
        <v>142843</v>
      </c>
      <c r="E9" s="296">
        <v>1</v>
      </c>
      <c r="F9" s="297">
        <v>9</v>
      </c>
      <c r="G9" s="297">
        <v>5</v>
      </c>
      <c r="H9" s="297">
        <v>4</v>
      </c>
      <c r="I9" s="297">
        <v>5</v>
      </c>
      <c r="J9" s="297">
        <v>9</v>
      </c>
      <c r="K9" s="297">
        <v>2</v>
      </c>
      <c r="L9" s="297">
        <v>5</v>
      </c>
      <c r="M9" s="297">
        <v>1</v>
      </c>
      <c r="N9" s="8"/>
    </row>
    <row r="10" spans="1:14" ht="6" customHeight="1" thickTop="1">
      <c r="A10" s="363"/>
      <c r="B10" s="363"/>
      <c r="C10" s="363"/>
      <c r="D10" s="363"/>
      <c r="E10" s="363"/>
      <c r="F10" s="363"/>
      <c r="G10" s="363"/>
      <c r="H10" s="363"/>
      <c r="I10" s="363"/>
      <c r="J10" s="363"/>
      <c r="K10" s="363"/>
      <c r="L10" s="363"/>
      <c r="M10" s="363"/>
      <c r="N10" s="4"/>
    </row>
    <row r="11" spans="1:14" s="43" customFormat="1" ht="18.75" customHeight="1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</row>
  </sheetData>
  <customSheetViews>
    <customSheetView guid="{46A64006-5BDF-48E9-AFE8-74E23F90E042}" showPageBreaks="1" printArea="1" showRuler="0">
      <selection activeCell="B9" sqref="B9:M9"/>
      <pageMargins left="0.78740157480314965" right="0.59055118110236227" top="0.51181102362204722" bottom="0.59055118110236227" header="0.51181102362204722" footer="0.51181102362204722"/>
      <pageSetup paperSize="9" orientation="portrait" r:id="rId1"/>
      <headerFooter alignWithMargins="0"/>
    </customSheetView>
    <customSheetView guid="{228E9C78-87FA-4404-BA90-3368E90D386B}" showRuler="0">
      <selection activeCell="F19" sqref="F19"/>
      <pageMargins left="0.78740157480314965" right="0.70866141732283472" top="0.39370078740157483" bottom="0.98425196850393704" header="0.51181102362204722" footer="0.51181102362204722"/>
      <pageSetup paperSize="9" orientation="portrait" r:id="rId2"/>
      <headerFooter alignWithMargins="0"/>
    </customSheetView>
  </customSheetViews>
  <mergeCells count="7">
    <mergeCell ref="A10:M10"/>
    <mergeCell ref="A1:M1"/>
    <mergeCell ref="A3:A4"/>
    <mergeCell ref="B3:B4"/>
    <mergeCell ref="C3:D3"/>
    <mergeCell ref="K2:M2"/>
    <mergeCell ref="A2:B2"/>
  </mergeCells>
  <phoneticPr fontId="3"/>
  <pageMargins left="0.78740157480314965" right="0.59055118110236227" top="0.51181102362204722" bottom="0.59055118110236227" header="0.51181102362204722" footer="0.51181102362204722"/>
  <pageSetup paperSize="9" orientation="portrait" horizontalDpi="1200" verticalDpi="1200" r:id="rId3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F22"/>
  <sheetViews>
    <sheetView showGridLines="0" tabSelected="1" zoomScaleNormal="100" zoomScaleSheetLayoutView="100" workbookViewId="0">
      <selection activeCell="C17" sqref="C14:C17"/>
    </sheetView>
  </sheetViews>
  <sheetFormatPr defaultColWidth="11" defaultRowHeight="15" customHeight="1"/>
  <cols>
    <col min="1" max="1" width="14.125" style="3" customWidth="1"/>
    <col min="2" max="2" width="15" style="3" customWidth="1"/>
    <col min="3" max="6" width="14.375" style="3" customWidth="1"/>
    <col min="7" max="16384" width="11" style="3"/>
  </cols>
  <sheetData>
    <row r="1" spans="1:6" s="16" customFormat="1" ht="15" customHeight="1">
      <c r="A1" s="319" t="s">
        <v>415</v>
      </c>
      <c r="B1" s="319"/>
      <c r="C1" s="319"/>
      <c r="D1" s="319"/>
      <c r="E1" s="319"/>
      <c r="F1" s="319"/>
    </row>
    <row r="2" spans="1:6" s="26" customFormat="1" ht="12" customHeight="1" thickBot="1">
      <c r="A2" s="111" t="s">
        <v>36</v>
      </c>
      <c r="B2" s="111"/>
      <c r="C2" s="111"/>
      <c r="D2" s="111"/>
      <c r="E2" s="111"/>
      <c r="F2" s="232" t="s">
        <v>357</v>
      </c>
    </row>
    <row r="3" spans="1:6" s="6" customFormat="1" ht="15" customHeight="1" thickTop="1">
      <c r="A3" s="322" t="s">
        <v>37</v>
      </c>
      <c r="B3" s="336" t="s">
        <v>0</v>
      </c>
      <c r="C3" s="336" t="s">
        <v>109</v>
      </c>
      <c r="D3" s="336" t="s">
        <v>218</v>
      </c>
      <c r="E3" s="186" t="s">
        <v>72</v>
      </c>
      <c r="F3" s="186"/>
    </row>
    <row r="4" spans="1:6" s="6" customFormat="1" ht="15" customHeight="1">
      <c r="A4" s="323"/>
      <c r="B4" s="337"/>
      <c r="C4" s="337"/>
      <c r="D4" s="337"/>
      <c r="E4" s="233" t="s">
        <v>1</v>
      </c>
      <c r="F4" s="234" t="s">
        <v>108</v>
      </c>
    </row>
    <row r="5" spans="1:6" s="4" customFormat="1" ht="15" customHeight="1">
      <c r="A5" s="116" t="s">
        <v>386</v>
      </c>
      <c r="B5" s="198">
        <v>7264</v>
      </c>
      <c r="C5" s="160">
        <v>1355</v>
      </c>
      <c r="D5" s="160">
        <v>4362</v>
      </c>
      <c r="E5" s="160">
        <v>104</v>
      </c>
      <c r="F5" s="160">
        <v>1547</v>
      </c>
    </row>
    <row r="6" spans="1:6" s="4" customFormat="1" ht="15" customHeight="1">
      <c r="A6" s="116" t="s">
        <v>299</v>
      </c>
      <c r="B6" s="177">
        <v>7123</v>
      </c>
      <c r="C6" s="160">
        <v>1303</v>
      </c>
      <c r="D6" s="160">
        <v>4390</v>
      </c>
      <c r="E6" s="160">
        <v>84</v>
      </c>
      <c r="F6" s="160">
        <v>1430</v>
      </c>
    </row>
    <row r="7" spans="1:6" s="4" customFormat="1" ht="15" customHeight="1">
      <c r="A7" s="116" t="s">
        <v>348</v>
      </c>
      <c r="B7" s="177">
        <v>7484</v>
      </c>
      <c r="C7" s="160">
        <v>1418</v>
      </c>
      <c r="D7" s="160">
        <v>4654</v>
      </c>
      <c r="E7" s="160">
        <v>85</v>
      </c>
      <c r="F7" s="160">
        <v>1412</v>
      </c>
    </row>
    <row r="8" spans="1:6" s="4" customFormat="1" ht="15" customHeight="1">
      <c r="A8" s="116" t="s">
        <v>349</v>
      </c>
      <c r="B8" s="177">
        <v>7247</v>
      </c>
      <c r="C8" s="160">
        <v>1329</v>
      </c>
      <c r="D8" s="160">
        <v>4468</v>
      </c>
      <c r="E8" s="160">
        <v>83</v>
      </c>
      <c r="F8" s="160">
        <v>1450</v>
      </c>
    </row>
    <row r="9" spans="1:6" s="199" customFormat="1" ht="15" customHeight="1">
      <c r="A9" s="172" t="s">
        <v>387</v>
      </c>
      <c r="B9" s="298">
        <v>7030</v>
      </c>
      <c r="C9" s="299">
        <v>1176</v>
      </c>
      <c r="D9" s="299">
        <v>4775</v>
      </c>
      <c r="E9" s="299">
        <v>53</v>
      </c>
      <c r="F9" s="299">
        <v>1079</v>
      </c>
    </row>
    <row r="10" spans="1:6" ht="15" customHeight="1">
      <c r="A10" s="116" t="s">
        <v>376</v>
      </c>
      <c r="B10" s="177">
        <v>467</v>
      </c>
      <c r="C10" s="160">
        <v>70</v>
      </c>
      <c r="D10" s="160">
        <v>397</v>
      </c>
      <c r="E10" s="160">
        <v>0</v>
      </c>
      <c r="F10" s="160">
        <v>0</v>
      </c>
    </row>
    <row r="11" spans="1:6" ht="15" customHeight="1">
      <c r="A11" s="116" t="s">
        <v>46</v>
      </c>
      <c r="B11" s="177">
        <v>551</v>
      </c>
      <c r="C11" s="160">
        <v>150</v>
      </c>
      <c r="D11" s="160">
        <v>381</v>
      </c>
      <c r="E11" s="160">
        <v>1</v>
      </c>
      <c r="F11" s="160">
        <v>20</v>
      </c>
    </row>
    <row r="12" spans="1:6" ht="15" customHeight="1">
      <c r="A12" s="116" t="s">
        <v>47</v>
      </c>
      <c r="B12" s="177">
        <v>587</v>
      </c>
      <c r="C12" s="160">
        <v>86</v>
      </c>
      <c r="D12" s="160">
        <v>436</v>
      </c>
      <c r="E12" s="160">
        <v>3</v>
      </c>
      <c r="F12" s="160">
        <v>65</v>
      </c>
    </row>
    <row r="13" spans="1:6" ht="15" customHeight="1">
      <c r="A13" s="116" t="s">
        <v>48</v>
      </c>
      <c r="B13" s="177">
        <v>492</v>
      </c>
      <c r="C13" s="160">
        <v>51</v>
      </c>
      <c r="D13" s="160">
        <v>389</v>
      </c>
      <c r="E13" s="160">
        <v>3</v>
      </c>
      <c r="F13" s="160">
        <v>52</v>
      </c>
    </row>
    <row r="14" spans="1:6" ht="15" customHeight="1">
      <c r="A14" s="116" t="s">
        <v>49</v>
      </c>
      <c r="B14" s="177">
        <v>489</v>
      </c>
      <c r="C14" s="160">
        <v>84</v>
      </c>
      <c r="D14" s="160">
        <v>365</v>
      </c>
      <c r="E14" s="160">
        <v>1</v>
      </c>
      <c r="F14" s="160">
        <v>40</v>
      </c>
    </row>
    <row r="15" spans="1:6" ht="15" customHeight="1">
      <c r="A15" s="116" t="s">
        <v>50</v>
      </c>
      <c r="B15" s="177">
        <v>655</v>
      </c>
      <c r="C15" s="160">
        <v>82</v>
      </c>
      <c r="D15" s="160">
        <v>391</v>
      </c>
      <c r="E15" s="160">
        <v>15</v>
      </c>
      <c r="F15" s="160">
        <v>182</v>
      </c>
    </row>
    <row r="16" spans="1:6" ht="15" customHeight="1">
      <c r="A16" s="116" t="s">
        <v>51</v>
      </c>
      <c r="B16" s="177">
        <v>809</v>
      </c>
      <c r="C16" s="160">
        <v>147</v>
      </c>
      <c r="D16" s="160">
        <v>421</v>
      </c>
      <c r="E16" s="160">
        <v>6</v>
      </c>
      <c r="F16" s="160">
        <v>241</v>
      </c>
    </row>
    <row r="17" spans="1:6" ht="15" customHeight="1">
      <c r="A17" s="116" t="s">
        <v>52</v>
      </c>
      <c r="B17" s="177">
        <v>608</v>
      </c>
      <c r="C17" s="160">
        <v>178</v>
      </c>
      <c r="D17" s="160">
        <v>395</v>
      </c>
      <c r="E17" s="160">
        <v>2</v>
      </c>
      <c r="F17" s="160">
        <v>35</v>
      </c>
    </row>
    <row r="18" spans="1:6" ht="15" customHeight="1">
      <c r="A18" s="116" t="s">
        <v>53</v>
      </c>
      <c r="B18" s="177">
        <v>559</v>
      </c>
      <c r="C18" s="160">
        <v>152</v>
      </c>
      <c r="D18" s="160">
        <v>389</v>
      </c>
      <c r="E18" s="160">
        <v>2</v>
      </c>
      <c r="F18" s="160">
        <v>18</v>
      </c>
    </row>
    <row r="19" spans="1:6" ht="15" customHeight="1">
      <c r="A19" s="241" t="s">
        <v>392</v>
      </c>
      <c r="B19" s="177">
        <v>633</v>
      </c>
      <c r="C19" s="160">
        <v>56</v>
      </c>
      <c r="D19" s="160">
        <v>340</v>
      </c>
      <c r="E19" s="160">
        <v>9</v>
      </c>
      <c r="F19" s="160">
        <v>237</v>
      </c>
    </row>
    <row r="20" spans="1:6" ht="15" customHeight="1">
      <c r="A20" s="116" t="s">
        <v>54</v>
      </c>
      <c r="B20" s="177">
        <v>455</v>
      </c>
      <c r="C20" s="160">
        <v>52</v>
      </c>
      <c r="D20" s="160">
        <v>360</v>
      </c>
      <c r="E20" s="160">
        <v>3</v>
      </c>
      <c r="F20" s="160">
        <v>43</v>
      </c>
    </row>
    <row r="21" spans="1:6" ht="15" customHeight="1" thickBot="1">
      <c r="A21" s="119" t="s">
        <v>55</v>
      </c>
      <c r="B21" s="179">
        <v>725</v>
      </c>
      <c r="C21" s="161">
        <v>68</v>
      </c>
      <c r="D21" s="161">
        <v>511</v>
      </c>
      <c r="E21" s="161">
        <v>8</v>
      </c>
      <c r="F21" s="161">
        <v>146</v>
      </c>
    </row>
    <row r="22" spans="1:6" ht="6.75" customHeight="1" thickTop="1">
      <c r="A22" s="364"/>
      <c r="B22" s="364"/>
      <c r="C22" s="364"/>
      <c r="D22" s="364"/>
      <c r="E22" s="364"/>
      <c r="F22" s="364"/>
    </row>
  </sheetData>
  <customSheetViews>
    <customSheetView guid="{46A64006-5BDF-48E9-AFE8-74E23F90E042}" showRuler="0">
      <selection activeCell="H13" sqref="H13"/>
      <pageMargins left="0.78740157480314965" right="0.59055118110236227" top="0.70866141732283472" bottom="0.98425196850393704" header="0.51181102362204722" footer="0.51181102362204722"/>
      <pageSetup paperSize="9" orientation="portrait" r:id="rId1"/>
      <headerFooter alignWithMargins="0"/>
    </customSheetView>
    <customSheetView guid="{228E9C78-87FA-4404-BA90-3368E90D386B}" showRuler="0">
      <selection activeCell="D19" sqref="D19"/>
      <pageMargins left="0.78740157480314965" right="0.78740157480314965" top="0.70866141732283472" bottom="0.98425196850393704" header="0.51181102362204722" footer="0.51181102362204722"/>
      <pageSetup paperSize="9" orientation="portrait" r:id="rId2"/>
      <headerFooter alignWithMargins="0">
        <oddHeader>&amp;R&amp;"ＭＳ ゴシック,標準"&amp;9社会福祉・労働　139</oddHeader>
      </headerFooter>
    </customSheetView>
  </customSheetViews>
  <mergeCells count="6">
    <mergeCell ref="A22:F22"/>
    <mergeCell ref="A1:F1"/>
    <mergeCell ref="A3:A4"/>
    <mergeCell ref="B3:B4"/>
    <mergeCell ref="C3:C4"/>
    <mergeCell ref="D3:D4"/>
  </mergeCells>
  <phoneticPr fontId="3"/>
  <pageMargins left="0.78740157480314965" right="0.59055118110236227" top="0.70866141732283472" bottom="0.98425196850393704" header="0.51181102362204722" footer="0.51181102362204722"/>
  <pageSetup paperSize="9" orientation="portrait" horizontalDpi="1200" verticalDpi="1200" r:id="rId3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L10"/>
  <sheetViews>
    <sheetView showGridLines="0" tabSelected="1" zoomScaleNormal="100" zoomScaleSheetLayoutView="100" workbookViewId="0">
      <selection activeCell="C17" sqref="C14:C17"/>
    </sheetView>
  </sheetViews>
  <sheetFormatPr defaultColWidth="11" defaultRowHeight="15" customHeight="1"/>
  <cols>
    <col min="1" max="1" width="9.875" style="3" customWidth="1"/>
    <col min="2" max="2" width="7" style="3" customWidth="1"/>
    <col min="3" max="4" width="6.625" style="3" customWidth="1"/>
    <col min="5" max="5" width="11.75" style="3" customWidth="1"/>
    <col min="6" max="6" width="6.625" style="3" customWidth="1"/>
    <col min="7" max="7" width="7.25" style="3" customWidth="1"/>
    <col min="8" max="8" width="11.75" style="3" customWidth="1"/>
    <col min="9" max="10" width="5.625" style="3" customWidth="1"/>
    <col min="11" max="11" width="10.125" style="3" customWidth="1"/>
    <col min="12" max="16384" width="11" style="3"/>
  </cols>
  <sheetData>
    <row r="1" spans="1:12" s="16" customFormat="1" ht="16.5" customHeight="1">
      <c r="A1" s="326" t="s">
        <v>416</v>
      </c>
      <c r="B1" s="326"/>
      <c r="C1" s="326"/>
      <c r="D1" s="326"/>
      <c r="E1" s="326"/>
      <c r="F1" s="326"/>
      <c r="G1" s="326"/>
      <c r="H1" s="326"/>
      <c r="I1" s="326"/>
      <c r="J1" s="326"/>
      <c r="K1" s="326"/>
    </row>
    <row r="2" spans="1:12" s="30" customFormat="1" ht="12" customHeight="1" thickBot="1">
      <c r="A2" s="121" t="s">
        <v>271</v>
      </c>
      <c r="B2" s="121"/>
      <c r="C2" s="191"/>
      <c r="D2" s="191"/>
      <c r="E2" s="191"/>
      <c r="F2" s="191"/>
      <c r="G2" s="191"/>
      <c r="H2" s="191"/>
      <c r="I2" s="316" t="s">
        <v>358</v>
      </c>
      <c r="J2" s="316"/>
      <c r="K2" s="316"/>
    </row>
    <row r="3" spans="1:12" s="6" customFormat="1" ht="16.5" customHeight="1" thickTop="1">
      <c r="A3" s="322" t="s">
        <v>63</v>
      </c>
      <c r="B3" s="336" t="s">
        <v>73</v>
      </c>
      <c r="C3" s="186" t="s">
        <v>0</v>
      </c>
      <c r="D3" s="186"/>
      <c r="E3" s="185"/>
      <c r="F3" s="186" t="s">
        <v>74</v>
      </c>
      <c r="G3" s="186"/>
      <c r="H3" s="185"/>
      <c r="I3" s="186" t="s">
        <v>75</v>
      </c>
      <c r="J3" s="186"/>
      <c r="K3" s="186"/>
    </row>
    <row r="4" spans="1:12" s="6" customFormat="1" ht="16.5" customHeight="1">
      <c r="A4" s="323"/>
      <c r="B4" s="337"/>
      <c r="C4" s="129" t="s">
        <v>1</v>
      </c>
      <c r="D4" s="129" t="s">
        <v>45</v>
      </c>
      <c r="E4" s="129" t="s">
        <v>76</v>
      </c>
      <c r="F4" s="129" t="s">
        <v>1</v>
      </c>
      <c r="G4" s="129" t="s">
        <v>45</v>
      </c>
      <c r="H4" s="129" t="s">
        <v>77</v>
      </c>
      <c r="I4" s="129" t="s">
        <v>1</v>
      </c>
      <c r="J4" s="129" t="s">
        <v>45</v>
      </c>
      <c r="K4" s="122" t="s">
        <v>78</v>
      </c>
    </row>
    <row r="5" spans="1:12" ht="21.95" customHeight="1">
      <c r="A5" s="116" t="s">
        <v>386</v>
      </c>
      <c r="B5" s="200">
        <v>1045</v>
      </c>
      <c r="C5" s="135">
        <v>4561</v>
      </c>
      <c r="D5" s="135">
        <v>24858</v>
      </c>
      <c r="E5" s="135">
        <v>368067654</v>
      </c>
      <c r="F5" s="135">
        <v>4558</v>
      </c>
      <c r="G5" s="135">
        <v>24769</v>
      </c>
      <c r="H5" s="135">
        <v>365512636</v>
      </c>
      <c r="I5" s="135">
        <v>3</v>
      </c>
      <c r="J5" s="8">
        <v>89</v>
      </c>
      <c r="K5" s="135">
        <v>2555018</v>
      </c>
    </row>
    <row r="6" spans="1:12" s="4" customFormat="1" ht="21.95" customHeight="1">
      <c r="A6" s="116" t="s">
        <v>299</v>
      </c>
      <c r="B6" s="133">
        <v>1060</v>
      </c>
      <c r="C6" s="135">
        <v>4434</v>
      </c>
      <c r="D6" s="135">
        <v>25102</v>
      </c>
      <c r="E6" s="135">
        <v>392124889</v>
      </c>
      <c r="F6" s="135">
        <v>4431</v>
      </c>
      <c r="G6" s="135">
        <v>25010</v>
      </c>
      <c r="H6" s="135">
        <v>389391180</v>
      </c>
      <c r="I6" s="135">
        <v>3</v>
      </c>
      <c r="J6" s="8">
        <v>92</v>
      </c>
      <c r="K6" s="135">
        <v>2733709</v>
      </c>
    </row>
    <row r="7" spans="1:12" s="4" customFormat="1" ht="21.95" customHeight="1">
      <c r="A7" s="116" t="s">
        <v>348</v>
      </c>
      <c r="B7" s="133">
        <v>1028</v>
      </c>
      <c r="C7" s="135">
        <v>4701</v>
      </c>
      <c r="D7" s="135">
        <v>26028</v>
      </c>
      <c r="E7" s="135">
        <v>394198347</v>
      </c>
      <c r="F7" s="135">
        <v>4698</v>
      </c>
      <c r="G7" s="135">
        <v>25933</v>
      </c>
      <c r="H7" s="135">
        <v>391730147</v>
      </c>
      <c r="I7" s="135">
        <v>3</v>
      </c>
      <c r="J7" s="8">
        <v>95</v>
      </c>
      <c r="K7" s="135">
        <v>2468200</v>
      </c>
    </row>
    <row r="8" spans="1:12" s="4" customFormat="1" ht="21.95" customHeight="1">
      <c r="A8" s="116" t="s">
        <v>349</v>
      </c>
      <c r="B8" s="200">
        <v>1047</v>
      </c>
      <c r="C8" s="135">
        <v>4793</v>
      </c>
      <c r="D8" s="135">
        <v>25019</v>
      </c>
      <c r="E8" s="135">
        <v>397971158</v>
      </c>
      <c r="F8" s="135">
        <v>4790</v>
      </c>
      <c r="G8" s="135">
        <v>24936</v>
      </c>
      <c r="H8" s="135">
        <v>395513008</v>
      </c>
      <c r="I8" s="135">
        <v>3</v>
      </c>
      <c r="J8" s="8">
        <v>83</v>
      </c>
      <c r="K8" s="135">
        <v>2458150</v>
      </c>
    </row>
    <row r="9" spans="1:12" ht="21.95" customHeight="1" thickBot="1">
      <c r="A9" s="119" t="s">
        <v>387</v>
      </c>
      <c r="B9" s="300">
        <v>1071</v>
      </c>
      <c r="C9" s="269">
        <v>4672</v>
      </c>
      <c r="D9" s="301">
        <v>24237</v>
      </c>
      <c r="E9" s="301">
        <v>413654004</v>
      </c>
      <c r="F9" s="301">
        <v>4669</v>
      </c>
      <c r="G9" s="301">
        <v>24152</v>
      </c>
      <c r="H9" s="301">
        <v>411401084</v>
      </c>
      <c r="I9" s="301">
        <v>3</v>
      </c>
      <c r="J9" s="302">
        <v>85</v>
      </c>
      <c r="K9" s="301">
        <v>2252920</v>
      </c>
    </row>
    <row r="10" spans="1:12" s="20" customFormat="1" ht="13.5" customHeight="1" thickTop="1">
      <c r="A10" s="329" t="s">
        <v>336</v>
      </c>
      <c r="B10" s="329"/>
      <c r="C10" s="329"/>
      <c r="D10" s="329"/>
      <c r="E10" s="329"/>
      <c r="F10" s="329"/>
      <c r="G10" s="329"/>
      <c r="H10" s="329"/>
      <c r="I10" s="329"/>
      <c r="J10" s="329"/>
      <c r="K10" s="329"/>
      <c r="L10" s="19"/>
    </row>
  </sheetData>
  <customSheetViews>
    <customSheetView guid="{46A64006-5BDF-48E9-AFE8-74E23F90E042}" showRuler="0">
      <selection activeCell="B9" sqref="B9:K9"/>
      <pageMargins left="0.78740157480314965" right="0.59055118110236227" top="0.51181102362204722" bottom="0.98425196850393704" header="0.51181102362204722" footer="0.51181102362204722"/>
      <pageSetup paperSize="9" orientation="portrait" r:id="rId1"/>
      <headerFooter alignWithMargins="0"/>
    </customSheetView>
    <customSheetView guid="{228E9C78-87FA-4404-BA90-3368E90D386B}" showRuler="0">
      <selection activeCell="E15" sqref="E15"/>
      <pageMargins left="0.78740157480314965" right="0.59055118110236227" top="0.39370078740157483" bottom="0.98425196850393704" header="0.51181102362204722" footer="0.51181102362204722"/>
      <pageSetup paperSize="9" orientation="portrait" r:id="rId2"/>
      <headerFooter alignWithMargins="0"/>
    </customSheetView>
  </customSheetViews>
  <mergeCells count="5">
    <mergeCell ref="A10:K10"/>
    <mergeCell ref="A1:K1"/>
    <mergeCell ref="I2:K2"/>
    <mergeCell ref="A3:A4"/>
    <mergeCell ref="B3:B4"/>
  </mergeCells>
  <phoneticPr fontId="3"/>
  <pageMargins left="0.78740157480314965" right="0.59055118110236227" top="0.51181102362204722" bottom="0.98425196850393704" header="0.51181102362204722" footer="0.51181102362204722"/>
  <pageSetup paperSize="9" orientation="portrait" horizontalDpi="1200" verticalDpi="1200" r:id="rId3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M28"/>
  <sheetViews>
    <sheetView showGridLines="0" tabSelected="1" zoomScaleNormal="100" zoomScaleSheetLayoutView="100" workbookViewId="0">
      <selection activeCell="C17" sqref="C14:C17"/>
    </sheetView>
  </sheetViews>
  <sheetFormatPr defaultColWidth="11" defaultRowHeight="15" customHeight="1"/>
  <cols>
    <col min="1" max="1" width="11.375" style="3" customWidth="1"/>
    <col min="2" max="3" width="11" style="3" customWidth="1"/>
    <col min="4" max="4" width="10.125" style="3" customWidth="1"/>
    <col min="5" max="5" width="17" style="3" customWidth="1"/>
    <col min="6" max="6" width="10.125" style="3" customWidth="1"/>
    <col min="7" max="7" width="17" style="3" customWidth="1"/>
    <col min="8" max="16384" width="11" style="3"/>
  </cols>
  <sheetData>
    <row r="1" spans="1:13" s="16" customFormat="1" ht="17.25" customHeight="1">
      <c r="A1" s="326" t="s">
        <v>417</v>
      </c>
      <c r="B1" s="326"/>
      <c r="C1" s="326"/>
      <c r="D1" s="326"/>
      <c r="E1" s="326"/>
      <c r="F1" s="326"/>
      <c r="G1" s="326"/>
    </row>
    <row r="2" spans="1:13" s="26" customFormat="1" ht="12" customHeight="1" thickBot="1">
      <c r="A2" s="318" t="s">
        <v>272</v>
      </c>
      <c r="B2" s="318"/>
      <c r="C2" s="111"/>
      <c r="D2" s="111"/>
      <c r="E2" s="111"/>
      <c r="F2" s="111"/>
      <c r="G2" s="112" t="s">
        <v>273</v>
      </c>
    </row>
    <row r="3" spans="1:13" s="6" customFormat="1" ht="16.5" customHeight="1" thickTop="1">
      <c r="A3" s="322" t="s">
        <v>63</v>
      </c>
      <c r="B3" s="336" t="s">
        <v>79</v>
      </c>
      <c r="C3" s="336" t="s">
        <v>80</v>
      </c>
      <c r="D3" s="186" t="s">
        <v>81</v>
      </c>
      <c r="E3" s="186"/>
      <c r="F3" s="186"/>
      <c r="G3" s="186"/>
    </row>
    <row r="4" spans="1:13" s="6" customFormat="1" ht="16.5" customHeight="1">
      <c r="A4" s="332"/>
      <c r="B4" s="366"/>
      <c r="C4" s="366"/>
      <c r="D4" s="186" t="s">
        <v>82</v>
      </c>
      <c r="E4" s="185"/>
      <c r="F4" s="186" t="s">
        <v>83</v>
      </c>
      <c r="G4" s="186"/>
    </row>
    <row r="5" spans="1:13" s="6" customFormat="1" ht="16.5" customHeight="1">
      <c r="A5" s="323"/>
      <c r="B5" s="337"/>
      <c r="C5" s="337"/>
      <c r="D5" s="129" t="s">
        <v>1</v>
      </c>
      <c r="E5" s="129" t="s">
        <v>62</v>
      </c>
      <c r="F5" s="129" t="s">
        <v>1</v>
      </c>
      <c r="G5" s="122" t="s">
        <v>62</v>
      </c>
    </row>
    <row r="6" spans="1:13" ht="20.100000000000001" customHeight="1">
      <c r="A6" s="116" t="s">
        <v>386</v>
      </c>
      <c r="B6" s="177">
        <v>37954</v>
      </c>
      <c r="C6" s="160">
        <v>66262</v>
      </c>
      <c r="D6" s="160">
        <v>988918</v>
      </c>
      <c r="E6" s="160">
        <v>14526131093</v>
      </c>
      <c r="F6" s="160">
        <v>24871</v>
      </c>
      <c r="G6" s="160">
        <v>183279475</v>
      </c>
    </row>
    <row r="7" spans="1:13" s="4" customFormat="1" ht="20.100000000000001" customHeight="1">
      <c r="A7" s="116" t="s">
        <v>299</v>
      </c>
      <c r="B7" s="160">
        <v>37435</v>
      </c>
      <c r="C7" s="160">
        <v>64278</v>
      </c>
      <c r="D7" s="160">
        <v>980670</v>
      </c>
      <c r="E7" s="160">
        <v>14781203043</v>
      </c>
      <c r="F7" s="160">
        <v>24856</v>
      </c>
      <c r="G7" s="160">
        <v>186895417</v>
      </c>
    </row>
    <row r="8" spans="1:13" s="4" customFormat="1" ht="20.100000000000001" customHeight="1">
      <c r="A8" s="116" t="s">
        <v>348</v>
      </c>
      <c r="B8" s="160">
        <v>36449</v>
      </c>
      <c r="C8" s="160">
        <v>61374</v>
      </c>
      <c r="D8" s="160">
        <v>962313</v>
      </c>
      <c r="E8" s="160">
        <v>14713811550</v>
      </c>
      <c r="F8" s="160">
        <v>24352</v>
      </c>
      <c r="G8" s="160">
        <v>181401794</v>
      </c>
    </row>
    <row r="9" spans="1:13" s="4" customFormat="1" ht="20.100000000000001" customHeight="1">
      <c r="A9" s="116" t="s">
        <v>349</v>
      </c>
      <c r="B9" s="177">
        <v>34873</v>
      </c>
      <c r="C9" s="160">
        <v>57515</v>
      </c>
      <c r="D9" s="160">
        <v>926055</v>
      </c>
      <c r="E9" s="160">
        <v>14282571625</v>
      </c>
      <c r="F9" s="160">
        <v>21730</v>
      </c>
      <c r="G9" s="160">
        <v>163565217</v>
      </c>
    </row>
    <row r="10" spans="1:13" ht="20.100000000000001" customHeight="1" thickBot="1">
      <c r="A10" s="119" t="s">
        <v>387</v>
      </c>
      <c r="B10" s="179">
        <v>33481</v>
      </c>
      <c r="C10" s="161">
        <v>54142</v>
      </c>
      <c r="D10" s="161">
        <v>874629</v>
      </c>
      <c r="E10" s="161">
        <v>13459998946</v>
      </c>
      <c r="F10" s="161">
        <v>19933</v>
      </c>
      <c r="G10" s="161">
        <v>145572612</v>
      </c>
    </row>
    <row r="11" spans="1:13" s="26" customFormat="1" ht="13.5" customHeight="1" thickTop="1">
      <c r="A11" s="365" t="s">
        <v>325</v>
      </c>
      <c r="B11" s="365"/>
      <c r="C11" s="365"/>
      <c r="D11" s="365"/>
      <c r="E11" s="365"/>
      <c r="F11" s="365"/>
      <c r="G11" s="365"/>
    </row>
    <row r="12" spans="1:13" ht="13.5" customHeight="1"/>
    <row r="13" spans="1:13" ht="13.5" customHeight="1"/>
    <row r="14" spans="1:13" s="6" customFormat="1" ht="15" customHeight="1">
      <c r="A14" s="3"/>
      <c r="B14" s="3"/>
      <c r="C14" s="3"/>
      <c r="D14" s="3"/>
      <c r="E14" s="3"/>
      <c r="F14" s="3"/>
      <c r="G14" s="3"/>
      <c r="H14" s="3"/>
      <c r="I14" s="3"/>
      <c r="J14" s="3"/>
      <c r="K14" s="9"/>
      <c r="L14" s="9"/>
      <c r="M14" s="9"/>
    </row>
    <row r="15" spans="1:13" s="6" customFormat="1" ht="15" customHeight="1">
      <c r="A15" s="3"/>
      <c r="B15" s="3"/>
      <c r="C15" s="3"/>
      <c r="D15" s="3"/>
      <c r="E15" s="3"/>
      <c r="F15" s="3"/>
      <c r="G15" s="3"/>
      <c r="H15" s="3"/>
      <c r="I15" s="3"/>
      <c r="J15" s="3"/>
    </row>
    <row r="25" spans="1:10" s="6" customFormat="1" ht="15" customHeight="1">
      <c r="A25" s="3"/>
      <c r="B25" s="3"/>
      <c r="C25" s="3"/>
      <c r="D25" s="3"/>
      <c r="E25" s="3"/>
      <c r="F25" s="3"/>
      <c r="G25" s="3"/>
      <c r="H25" s="3"/>
      <c r="I25" s="3"/>
      <c r="J25" s="3"/>
    </row>
    <row r="26" spans="1:10" s="6" customFormat="1" ht="15" customHeight="1">
      <c r="A26" s="3"/>
      <c r="B26" s="3"/>
      <c r="C26" s="3"/>
      <c r="D26" s="3"/>
      <c r="E26" s="3"/>
      <c r="F26" s="3"/>
      <c r="G26" s="3"/>
      <c r="H26" s="3"/>
      <c r="I26" s="3"/>
      <c r="J26" s="3"/>
    </row>
    <row r="27" spans="1:10" s="6" customFormat="1" ht="15" customHeight="1">
      <c r="A27" s="3"/>
      <c r="B27" s="3"/>
      <c r="C27" s="3"/>
      <c r="D27" s="3"/>
      <c r="E27" s="3"/>
      <c r="F27" s="3"/>
      <c r="G27" s="3"/>
      <c r="H27" s="3"/>
      <c r="I27" s="3"/>
      <c r="J27" s="3"/>
    </row>
    <row r="28" spans="1:10" s="6" customFormat="1" ht="15" customHeight="1">
      <c r="A28" s="3"/>
      <c r="B28" s="3"/>
      <c r="C28" s="3"/>
      <c r="D28" s="3"/>
      <c r="E28" s="3"/>
      <c r="F28" s="3"/>
      <c r="G28" s="3"/>
      <c r="H28" s="3"/>
      <c r="I28" s="3"/>
      <c r="J28" s="3"/>
    </row>
  </sheetData>
  <mergeCells count="6">
    <mergeCell ref="A11:G11"/>
    <mergeCell ref="A2:B2"/>
    <mergeCell ref="A1:G1"/>
    <mergeCell ref="A3:A5"/>
    <mergeCell ref="B3:B5"/>
    <mergeCell ref="C3:C5"/>
  </mergeCells>
  <phoneticPr fontId="3"/>
  <pageMargins left="0.78740157480314965" right="0.59055118110236227" top="0.51181102362204722" bottom="0.59055118110236227" header="0.51181102362204722" footer="0.51181102362204722"/>
  <pageSetup paperSize="9" orientation="portrait" horizontalDpi="1200" verticalDpi="12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I21"/>
  <sheetViews>
    <sheetView showGridLines="0" tabSelected="1" zoomScaleNormal="100" zoomScaleSheetLayoutView="100" workbookViewId="0">
      <selection activeCell="C17" sqref="C14:C17"/>
    </sheetView>
  </sheetViews>
  <sheetFormatPr defaultColWidth="11" defaultRowHeight="12"/>
  <cols>
    <col min="1" max="1" width="10.625" style="3" customWidth="1"/>
    <col min="2" max="2" width="11" style="3" customWidth="1"/>
    <col min="3" max="3" width="10.625" style="3" customWidth="1"/>
    <col min="4" max="4" width="18.375" style="3" bestFit="1" customWidth="1"/>
    <col min="5" max="5" width="11" style="3" customWidth="1"/>
    <col min="6" max="6" width="10.625" style="3" customWidth="1"/>
    <col min="7" max="7" width="16.125" style="3" customWidth="1"/>
    <col min="8" max="16384" width="11" style="3"/>
  </cols>
  <sheetData>
    <row r="1" spans="1:9" s="16" customFormat="1" ht="15.95" customHeight="1">
      <c r="A1" s="315" t="s">
        <v>117</v>
      </c>
      <c r="B1" s="315"/>
      <c r="C1" s="315"/>
      <c r="D1" s="315"/>
      <c r="E1" s="315"/>
      <c r="F1" s="315"/>
      <c r="G1" s="315"/>
      <c r="H1" s="38"/>
      <c r="I1" s="34"/>
    </row>
    <row r="2" spans="1:9" s="26" customFormat="1" ht="12" customHeight="1" thickBot="1">
      <c r="A2" s="318" t="s">
        <v>274</v>
      </c>
      <c r="B2" s="318"/>
      <c r="C2" s="111"/>
      <c r="D2" s="111"/>
      <c r="E2" s="111"/>
      <c r="F2" s="111"/>
      <c r="G2" s="112" t="s">
        <v>273</v>
      </c>
    </row>
    <row r="3" spans="1:9" ht="15.95" customHeight="1" thickTop="1">
      <c r="A3" s="322" t="s">
        <v>63</v>
      </c>
      <c r="B3" s="186" t="s">
        <v>82</v>
      </c>
      <c r="C3" s="186"/>
      <c r="D3" s="186"/>
      <c r="E3" s="186"/>
      <c r="F3" s="186"/>
      <c r="G3" s="186"/>
      <c r="H3" s="20"/>
      <c r="I3" s="9"/>
    </row>
    <row r="4" spans="1:9" ht="15.95" customHeight="1">
      <c r="A4" s="332"/>
      <c r="B4" s="186" t="s">
        <v>84</v>
      </c>
      <c r="C4" s="186"/>
      <c r="D4" s="186"/>
      <c r="E4" s="185"/>
      <c r="F4" s="186" t="s">
        <v>85</v>
      </c>
      <c r="G4" s="186"/>
    </row>
    <row r="5" spans="1:9" ht="15.95" customHeight="1">
      <c r="A5" s="323"/>
      <c r="B5" s="129" t="s">
        <v>1</v>
      </c>
      <c r="C5" s="129" t="s">
        <v>86</v>
      </c>
      <c r="D5" s="129" t="s">
        <v>87</v>
      </c>
      <c r="E5" s="129" t="s">
        <v>88</v>
      </c>
      <c r="F5" s="129" t="s">
        <v>1</v>
      </c>
      <c r="G5" s="122" t="s">
        <v>87</v>
      </c>
      <c r="I5" s="21"/>
    </row>
    <row r="6" spans="1:9" ht="15.95" customHeight="1">
      <c r="A6" s="116" t="s">
        <v>386</v>
      </c>
      <c r="B6" s="160">
        <v>642614</v>
      </c>
      <c r="C6" s="133">
        <v>1283519</v>
      </c>
      <c r="D6" s="160">
        <v>15572847370</v>
      </c>
      <c r="E6" s="201">
        <v>969.81</v>
      </c>
      <c r="F6" s="160">
        <v>345376</v>
      </c>
      <c r="G6" s="160">
        <v>3988480936</v>
      </c>
    </row>
    <row r="7" spans="1:9" s="4" customFormat="1" ht="15.95" customHeight="1">
      <c r="A7" s="116" t="s">
        <v>299</v>
      </c>
      <c r="B7" s="160">
        <v>638359</v>
      </c>
      <c r="C7" s="133">
        <v>1264725</v>
      </c>
      <c r="D7" s="160">
        <v>15897021837</v>
      </c>
      <c r="E7" s="201">
        <v>993.12</v>
      </c>
      <c r="F7" s="160">
        <v>341184</v>
      </c>
      <c r="G7" s="160">
        <v>3967652133</v>
      </c>
    </row>
    <row r="8" spans="1:9" s="4" customFormat="1" ht="15.95" customHeight="1">
      <c r="A8" s="116" t="s">
        <v>348</v>
      </c>
      <c r="B8" s="160">
        <v>624869</v>
      </c>
      <c r="C8" s="133">
        <v>1220686</v>
      </c>
      <c r="D8" s="160">
        <v>15530415921</v>
      </c>
      <c r="E8" s="201">
        <v>1018.13</v>
      </c>
      <c r="F8" s="160">
        <v>336186</v>
      </c>
      <c r="G8" s="160">
        <v>4226140177</v>
      </c>
    </row>
    <row r="9" spans="1:9" s="4" customFormat="1" ht="15.95" customHeight="1">
      <c r="A9" s="116" t="s">
        <v>349</v>
      </c>
      <c r="B9" s="160">
        <v>599170</v>
      </c>
      <c r="C9" s="133">
        <v>1156037</v>
      </c>
      <c r="D9" s="160">
        <v>15268019547</v>
      </c>
      <c r="E9" s="201">
        <v>1041.76</v>
      </c>
      <c r="F9" s="160">
        <v>325539</v>
      </c>
      <c r="G9" s="160">
        <v>3963716014</v>
      </c>
    </row>
    <row r="10" spans="1:9" ht="15.95" customHeight="1" thickBot="1">
      <c r="A10" s="119" t="s">
        <v>387</v>
      </c>
      <c r="B10" s="161">
        <v>564899</v>
      </c>
      <c r="C10" s="303">
        <v>1086893</v>
      </c>
      <c r="D10" s="161">
        <v>14380381239</v>
      </c>
      <c r="E10" s="304">
        <v>1043.3699999999999</v>
      </c>
      <c r="F10" s="161">
        <v>308215</v>
      </c>
      <c r="G10" s="161">
        <v>3684594036</v>
      </c>
    </row>
    <row r="11" spans="1:9" s="2" customFormat="1" ht="10.5" customHeight="1" thickTop="1" thickBot="1">
      <c r="A11" s="202"/>
      <c r="B11" s="203"/>
      <c r="C11" s="203"/>
      <c r="D11" s="203"/>
      <c r="E11" s="204"/>
      <c r="F11" s="203"/>
      <c r="G11" s="203"/>
    </row>
    <row r="12" spans="1:9" ht="15.95" customHeight="1" thickTop="1">
      <c r="A12" s="322" t="s">
        <v>63</v>
      </c>
      <c r="B12" s="186" t="s">
        <v>82</v>
      </c>
      <c r="C12" s="186"/>
      <c r="D12" s="186"/>
      <c r="E12" s="10"/>
      <c r="F12" s="186"/>
      <c r="G12" s="186"/>
      <c r="H12" s="20"/>
    </row>
    <row r="13" spans="1:9" ht="15.95" customHeight="1">
      <c r="A13" s="332"/>
      <c r="B13" s="359" t="s">
        <v>118</v>
      </c>
      <c r="C13" s="367"/>
      <c r="D13" s="360"/>
      <c r="E13" s="359" t="s">
        <v>119</v>
      </c>
      <c r="F13" s="367"/>
      <c r="G13" s="367"/>
    </row>
    <row r="14" spans="1:9" ht="15.95" customHeight="1">
      <c r="A14" s="323"/>
      <c r="B14" s="252" t="s">
        <v>1</v>
      </c>
      <c r="C14" s="252" t="s">
        <v>120</v>
      </c>
      <c r="D14" s="252" t="s">
        <v>87</v>
      </c>
      <c r="E14" s="252" t="s">
        <v>1</v>
      </c>
      <c r="F14" s="252" t="s">
        <v>86</v>
      </c>
      <c r="G14" s="257" t="s">
        <v>87</v>
      </c>
    </row>
    <row r="15" spans="1:9" ht="15.95" customHeight="1">
      <c r="A15" s="116" t="s">
        <v>386</v>
      </c>
      <c r="B15" s="205">
        <v>12286</v>
      </c>
      <c r="C15" s="157">
        <v>486341</v>
      </c>
      <c r="D15" s="160">
        <v>325515586</v>
      </c>
      <c r="E15" s="160">
        <v>928</v>
      </c>
      <c r="F15" s="160">
        <v>4972</v>
      </c>
      <c r="G15" s="160">
        <v>57422800</v>
      </c>
    </row>
    <row r="16" spans="1:9" s="4" customFormat="1" ht="15.95" customHeight="1">
      <c r="A16" s="116" t="s">
        <v>299</v>
      </c>
      <c r="B16" s="157">
        <v>12442</v>
      </c>
      <c r="C16" s="157">
        <v>495929</v>
      </c>
      <c r="D16" s="160">
        <v>332853907</v>
      </c>
      <c r="E16" s="160">
        <v>1127</v>
      </c>
      <c r="F16" s="160">
        <v>5327</v>
      </c>
      <c r="G16" s="160">
        <v>60800110</v>
      </c>
    </row>
    <row r="17" spans="1:7" s="4" customFormat="1" ht="15.95" customHeight="1">
      <c r="A17" s="116" t="s">
        <v>348</v>
      </c>
      <c r="B17" s="157">
        <v>11972</v>
      </c>
      <c r="C17" s="157">
        <v>472446</v>
      </c>
      <c r="D17" s="160">
        <v>317041512</v>
      </c>
      <c r="E17" s="160">
        <v>1258</v>
      </c>
      <c r="F17" s="160">
        <v>6109</v>
      </c>
      <c r="G17" s="160">
        <v>68159990</v>
      </c>
    </row>
    <row r="18" spans="1:7" s="4" customFormat="1" ht="15.95" customHeight="1">
      <c r="A18" s="116" t="s">
        <v>349</v>
      </c>
      <c r="B18" s="205">
        <v>11607</v>
      </c>
      <c r="C18" s="157">
        <v>453938</v>
      </c>
      <c r="D18" s="160">
        <v>301247720</v>
      </c>
      <c r="E18" s="160">
        <v>1346</v>
      </c>
      <c r="F18" s="160">
        <v>6599</v>
      </c>
      <c r="G18" s="160">
        <v>73790290</v>
      </c>
    </row>
    <row r="19" spans="1:7" ht="15.95" customHeight="1" thickBot="1">
      <c r="A19" s="119" t="s">
        <v>387</v>
      </c>
      <c r="B19" s="305">
        <v>11314</v>
      </c>
      <c r="C19" s="306">
        <v>454407</v>
      </c>
      <c r="D19" s="161">
        <v>300087223</v>
      </c>
      <c r="E19" s="161">
        <v>1515</v>
      </c>
      <c r="F19" s="161">
        <v>7565</v>
      </c>
      <c r="G19" s="161">
        <v>84087920</v>
      </c>
    </row>
    <row r="20" spans="1:7" s="26" customFormat="1" ht="13.5" customHeight="1" thickTop="1">
      <c r="A20" s="329" t="s">
        <v>337</v>
      </c>
      <c r="B20" s="329"/>
      <c r="C20" s="329"/>
      <c r="D20" s="329"/>
      <c r="E20" s="329"/>
      <c r="F20" s="329"/>
      <c r="G20" s="329"/>
    </row>
    <row r="21" spans="1:7" s="26" customFormat="1" ht="15" customHeight="1">
      <c r="A21" s="19"/>
      <c r="B21" s="19"/>
      <c r="C21" s="19"/>
      <c r="D21" s="19"/>
    </row>
  </sheetData>
  <mergeCells count="7">
    <mergeCell ref="A20:G20"/>
    <mergeCell ref="A1:G1"/>
    <mergeCell ref="A3:A5"/>
    <mergeCell ref="A12:A14"/>
    <mergeCell ref="B13:D13"/>
    <mergeCell ref="E13:G13"/>
    <mergeCell ref="A2:B2"/>
  </mergeCells>
  <phoneticPr fontId="3"/>
  <pageMargins left="0.78740157480314965" right="0.59055118110236227" top="0.78740157480314965" bottom="0.98425196850393704" header="0.51181102362204722" footer="0.51181102362204722"/>
  <pageSetup paperSize="9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L11"/>
  <sheetViews>
    <sheetView showGridLines="0" tabSelected="1" zoomScaleNormal="100" zoomScaleSheetLayoutView="100" workbookViewId="0">
      <selection activeCell="C17" sqref="C14:C17"/>
    </sheetView>
  </sheetViews>
  <sheetFormatPr defaultColWidth="11" defaultRowHeight="12"/>
  <cols>
    <col min="1" max="1" width="13" style="3" customWidth="1"/>
    <col min="2" max="5" width="14.625" style="3" customWidth="1"/>
    <col min="6" max="6" width="13.5" style="3" customWidth="1"/>
    <col min="7" max="16384" width="11" style="3"/>
  </cols>
  <sheetData>
    <row r="1" spans="1:12" s="16" customFormat="1" ht="19.5" customHeight="1">
      <c r="A1" s="319" t="s">
        <v>403</v>
      </c>
      <c r="B1" s="319"/>
      <c r="C1" s="319"/>
      <c r="D1" s="319"/>
      <c r="E1" s="319"/>
      <c r="F1" s="319"/>
    </row>
    <row r="2" spans="1:12" s="26" customFormat="1" ht="12" customHeight="1" thickBot="1">
      <c r="A2" s="318" t="s">
        <v>215</v>
      </c>
      <c r="B2" s="318"/>
      <c r="C2" s="111"/>
      <c r="D2" s="111"/>
      <c r="E2" s="316" t="s">
        <v>214</v>
      </c>
      <c r="F2" s="316"/>
    </row>
    <row r="3" spans="1:12" s="6" customFormat="1" ht="35.25" customHeight="1" thickTop="1">
      <c r="A3" s="122" t="s">
        <v>5</v>
      </c>
      <c r="B3" s="123" t="s">
        <v>6</v>
      </c>
      <c r="C3" s="124" t="s">
        <v>7</v>
      </c>
      <c r="D3" s="123" t="s">
        <v>8</v>
      </c>
      <c r="E3" s="125" t="s">
        <v>9</v>
      </c>
      <c r="F3" s="122" t="s">
        <v>253</v>
      </c>
    </row>
    <row r="4" spans="1:12" s="4" customFormat="1" ht="24" customHeight="1">
      <c r="A4" s="116" t="s">
        <v>382</v>
      </c>
      <c r="B4" s="117">
        <v>95641</v>
      </c>
      <c r="C4" s="118">
        <v>1999</v>
      </c>
      <c r="D4" s="118">
        <v>224700</v>
      </c>
      <c r="E4" s="126">
        <v>2854</v>
      </c>
      <c r="F4" s="127">
        <v>12.7</v>
      </c>
    </row>
    <row r="5" spans="1:12" s="4" customFormat="1" ht="24" customHeight="1">
      <c r="A5" s="116" t="s">
        <v>296</v>
      </c>
      <c r="B5" s="118">
        <v>96617</v>
      </c>
      <c r="C5" s="118">
        <v>2011</v>
      </c>
      <c r="D5" s="118">
        <v>224749</v>
      </c>
      <c r="E5" s="126">
        <v>2821</v>
      </c>
      <c r="F5" s="127">
        <v>12.55</v>
      </c>
    </row>
    <row r="6" spans="1:12" s="2" customFormat="1" ht="24" customHeight="1">
      <c r="A6" s="116" t="s">
        <v>344</v>
      </c>
      <c r="B6" s="118">
        <v>96137</v>
      </c>
      <c r="C6" s="118">
        <v>2124</v>
      </c>
      <c r="D6" s="118">
        <v>225284</v>
      </c>
      <c r="E6" s="126">
        <v>2932</v>
      </c>
      <c r="F6" s="127">
        <v>13.01</v>
      </c>
    </row>
    <row r="7" spans="1:12" s="5" customFormat="1" ht="24" customHeight="1">
      <c r="A7" s="116" t="s">
        <v>345</v>
      </c>
      <c r="B7" s="117">
        <v>97132</v>
      </c>
      <c r="C7" s="118">
        <v>2258</v>
      </c>
      <c r="D7" s="118">
        <v>224994</v>
      </c>
      <c r="E7" s="126">
        <v>3098</v>
      </c>
      <c r="F7" s="127">
        <v>13.77</v>
      </c>
    </row>
    <row r="8" spans="1:12" s="2" customFormat="1" ht="24" customHeight="1" thickBot="1">
      <c r="A8" s="119" t="s">
        <v>383</v>
      </c>
      <c r="B8" s="264">
        <v>98638</v>
      </c>
      <c r="C8" s="265">
        <v>2329</v>
      </c>
      <c r="D8" s="265">
        <v>225194</v>
      </c>
      <c r="E8" s="266">
        <v>3076</v>
      </c>
      <c r="F8" s="267">
        <v>13.66</v>
      </c>
      <c r="H8" s="128"/>
    </row>
    <row r="9" spans="1:12" s="26" customFormat="1" ht="13.5" customHeight="1" thickTop="1">
      <c r="A9" s="320"/>
      <c r="B9" s="320"/>
      <c r="C9" s="320"/>
      <c r="D9" s="320"/>
      <c r="E9" s="320"/>
      <c r="F9" s="320"/>
      <c r="G9" s="36"/>
      <c r="H9" s="36"/>
      <c r="I9" s="36"/>
      <c r="J9" s="36"/>
      <c r="K9" s="36"/>
      <c r="L9" s="36"/>
    </row>
    <row r="10" spans="1:12" ht="15" customHeight="1"/>
    <row r="11" spans="1:12" ht="15" customHeight="1">
      <c r="A11" s="3" t="s">
        <v>10</v>
      </c>
    </row>
  </sheetData>
  <customSheetViews>
    <customSheetView guid="{46A64006-5BDF-48E9-AFE8-74E23F90E042}" showPageBreaks="1" printArea="1" showRuler="0">
      <pageMargins left="0.78740157480314965" right="0.78740157480314965" top="0.59055118110236227" bottom="0.98425196850393704" header="0.51181102362204722" footer="0.51181102362204722"/>
      <pageSetup paperSize="9" orientation="portrait" r:id="rId1"/>
      <headerFooter alignWithMargins="0"/>
    </customSheetView>
    <customSheetView guid="{228E9C78-87FA-4404-BA90-3368E90D386B}" showRuler="0">
      <selection activeCell="A9" sqref="A9:IV9"/>
      <pageMargins left="0.78740157480314965" right="0.78740157480314965" top="0.39370078740157483" bottom="0.98425196850393704" header="0.51181102362204722" footer="0.51181102362204722"/>
      <pageSetup paperSize="9" orientation="portrait" r:id="rId2"/>
      <headerFooter alignWithMargins="0"/>
    </customSheetView>
  </customSheetViews>
  <mergeCells count="4">
    <mergeCell ref="E2:F2"/>
    <mergeCell ref="A2:B2"/>
    <mergeCell ref="A1:F1"/>
    <mergeCell ref="A9:F9"/>
  </mergeCells>
  <phoneticPr fontId="3"/>
  <pageMargins left="0.78740157480314965" right="0.78740157480314965" top="0.59055118110236227" bottom="0.98425196850393704" header="0.51181102362204722" footer="0.51181102362204722"/>
  <pageSetup paperSize="9" orientation="portrait" horizontalDpi="1200" verticalDpi="1200" r:id="rId3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H12"/>
  <sheetViews>
    <sheetView showGridLines="0" tabSelected="1" zoomScaleNormal="100" zoomScaleSheetLayoutView="100" workbookViewId="0">
      <selection activeCell="C17" sqref="C14:C17"/>
    </sheetView>
  </sheetViews>
  <sheetFormatPr defaultColWidth="11" defaultRowHeight="12"/>
  <cols>
    <col min="1" max="1" width="11.875" style="3" customWidth="1"/>
    <col min="2" max="2" width="11" style="3" customWidth="1"/>
    <col min="3" max="3" width="16.125" style="3" customWidth="1"/>
    <col min="4" max="4" width="11" style="3" customWidth="1"/>
    <col min="5" max="5" width="16.125" style="3" customWidth="1"/>
    <col min="6" max="6" width="9" style="3" customWidth="1"/>
    <col min="7" max="7" width="13.125" style="3" customWidth="1"/>
    <col min="8" max="8" width="11" style="3" customWidth="1"/>
    <col min="9" max="9" width="9.625" style="3" customWidth="1"/>
    <col min="10" max="16384" width="11" style="3"/>
  </cols>
  <sheetData>
    <row r="1" spans="1:8" s="16" customFormat="1" ht="15" customHeight="1">
      <c r="A1" s="319" t="s">
        <v>121</v>
      </c>
      <c r="B1" s="319"/>
      <c r="C1" s="319"/>
      <c r="D1" s="319"/>
      <c r="E1" s="319"/>
      <c r="F1" s="319"/>
      <c r="G1" s="319"/>
      <c r="H1" s="34"/>
    </row>
    <row r="2" spans="1:8" s="26" customFormat="1" ht="12" customHeight="1" thickBot="1">
      <c r="A2" s="121" t="s">
        <v>275</v>
      </c>
      <c r="B2" s="121"/>
      <c r="C2" s="111"/>
      <c r="D2" s="111"/>
      <c r="E2" s="111"/>
      <c r="F2" s="111"/>
      <c r="G2" s="112" t="s">
        <v>273</v>
      </c>
    </row>
    <row r="3" spans="1:8" ht="17.25" customHeight="1" thickTop="1">
      <c r="A3" s="322" t="s">
        <v>63</v>
      </c>
      <c r="B3" s="186" t="s">
        <v>83</v>
      </c>
      <c r="C3" s="186"/>
      <c r="D3" s="186"/>
      <c r="E3" s="186"/>
      <c r="F3" s="186"/>
      <c r="G3" s="186"/>
    </row>
    <row r="4" spans="1:8" ht="17.25" customHeight="1">
      <c r="A4" s="332"/>
      <c r="B4" s="186" t="s">
        <v>89</v>
      </c>
      <c r="C4" s="186"/>
      <c r="D4" s="186"/>
      <c r="E4" s="185"/>
      <c r="F4" s="359" t="s">
        <v>90</v>
      </c>
      <c r="G4" s="367"/>
    </row>
    <row r="5" spans="1:8" ht="17.25" customHeight="1">
      <c r="A5" s="323"/>
      <c r="B5" s="206" t="s">
        <v>1</v>
      </c>
      <c r="C5" s="207" t="s">
        <v>87</v>
      </c>
      <c r="D5" s="186" t="s">
        <v>1</v>
      </c>
      <c r="E5" s="207" t="s">
        <v>87</v>
      </c>
      <c r="F5" s="123" t="s">
        <v>1</v>
      </c>
      <c r="G5" s="131" t="s">
        <v>87</v>
      </c>
    </row>
    <row r="6" spans="1:8" ht="17.25" customHeight="1">
      <c r="A6" s="116" t="s">
        <v>386</v>
      </c>
      <c r="B6" s="208">
        <v>736</v>
      </c>
      <c r="C6" s="209">
        <v>8734160</v>
      </c>
      <c r="D6" s="209">
        <v>24135</v>
      </c>
      <c r="E6" s="209">
        <v>243305110</v>
      </c>
      <c r="F6" s="157">
        <v>0</v>
      </c>
      <c r="G6" s="157">
        <v>0</v>
      </c>
    </row>
    <row r="7" spans="1:8" s="4" customFormat="1" ht="20.100000000000001" customHeight="1">
      <c r="A7" s="116" t="s">
        <v>299</v>
      </c>
      <c r="B7" s="126">
        <v>875</v>
      </c>
      <c r="C7" s="126">
        <v>15020240</v>
      </c>
      <c r="D7" s="126">
        <v>23981</v>
      </c>
      <c r="E7" s="126">
        <v>241499605</v>
      </c>
      <c r="F7" s="157">
        <v>4</v>
      </c>
      <c r="G7" s="157">
        <v>74310</v>
      </c>
    </row>
    <row r="8" spans="1:8" s="4" customFormat="1" ht="20.100000000000001" customHeight="1">
      <c r="A8" s="116" t="s">
        <v>348</v>
      </c>
      <c r="B8" s="126">
        <v>945</v>
      </c>
      <c r="C8" s="126">
        <v>13068104</v>
      </c>
      <c r="D8" s="126">
        <v>23378</v>
      </c>
      <c r="E8" s="126">
        <v>235590901</v>
      </c>
      <c r="F8" s="157">
        <v>0</v>
      </c>
      <c r="G8" s="157">
        <v>0</v>
      </c>
    </row>
    <row r="9" spans="1:8" s="4" customFormat="1" ht="20.100000000000001" customHeight="1">
      <c r="A9" s="116" t="s">
        <v>349</v>
      </c>
      <c r="B9" s="126">
        <v>786</v>
      </c>
      <c r="C9" s="126">
        <v>15222507</v>
      </c>
      <c r="D9" s="126">
        <v>20944</v>
      </c>
      <c r="E9" s="126">
        <v>208938100</v>
      </c>
      <c r="F9" s="157">
        <v>0</v>
      </c>
      <c r="G9" s="157">
        <v>0</v>
      </c>
    </row>
    <row r="10" spans="1:8" s="5" customFormat="1" ht="20.100000000000001" customHeight="1" thickBot="1">
      <c r="A10" s="119" t="s">
        <v>387</v>
      </c>
      <c r="B10" s="276">
        <v>851</v>
      </c>
      <c r="C10" s="276">
        <v>10084413</v>
      </c>
      <c r="D10" s="276">
        <v>19082</v>
      </c>
      <c r="E10" s="276">
        <v>189779027</v>
      </c>
      <c r="F10" s="306">
        <v>1</v>
      </c>
      <c r="G10" s="306">
        <v>157056</v>
      </c>
    </row>
    <row r="11" spans="1:8" s="2" customFormat="1" ht="6.75" customHeight="1" thickTop="1">
      <c r="A11" s="363"/>
      <c r="B11" s="363"/>
      <c r="C11" s="363"/>
      <c r="D11" s="363"/>
      <c r="E11" s="363"/>
      <c r="F11" s="363"/>
      <c r="G11" s="363"/>
    </row>
    <row r="12" spans="1:8" s="7" customFormat="1" ht="9.9499999999999993" customHeight="1">
      <c r="A12" s="363"/>
      <c r="B12" s="363"/>
      <c r="C12" s="363"/>
      <c r="D12" s="363"/>
      <c r="E12" s="363"/>
      <c r="F12" s="363"/>
      <c r="G12" s="363"/>
    </row>
  </sheetData>
  <mergeCells count="5">
    <mergeCell ref="A1:G1"/>
    <mergeCell ref="A12:G12"/>
    <mergeCell ref="A3:A5"/>
    <mergeCell ref="F4:G4"/>
    <mergeCell ref="A11:G11"/>
  </mergeCells>
  <phoneticPr fontId="3"/>
  <pageMargins left="0.78740157480314965" right="0.59055118110236227" top="0.51181102362204722" bottom="0.98425196850393704" header="0.51181102362204722" footer="0.51181102362204722"/>
  <pageSetup paperSize="9" orientation="portrait" horizontalDpi="1200" verticalDpi="12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I12"/>
  <sheetViews>
    <sheetView showGridLines="0" tabSelected="1" zoomScaleNormal="100" zoomScaleSheetLayoutView="100" workbookViewId="0">
      <selection activeCell="C17" sqref="C14:C17"/>
    </sheetView>
  </sheetViews>
  <sheetFormatPr defaultColWidth="11" defaultRowHeight="15" customHeight="1"/>
  <cols>
    <col min="1" max="1" width="10.625" style="3" customWidth="1"/>
    <col min="2" max="2" width="15.875" style="3" customWidth="1"/>
    <col min="3" max="3" width="16.125" style="3" customWidth="1"/>
    <col min="4" max="4" width="16.25" style="3" customWidth="1"/>
    <col min="5" max="5" width="16.5" style="3" customWidth="1"/>
    <col min="6" max="6" width="15.625" style="3" customWidth="1"/>
    <col min="7" max="7" width="7.875" style="3" customWidth="1"/>
    <col min="8" max="8" width="10.5" style="3" bestFit="1" customWidth="1"/>
    <col min="9" max="9" width="8" style="3" customWidth="1"/>
    <col min="10" max="16384" width="11" style="3"/>
  </cols>
  <sheetData>
    <row r="1" spans="1:9" s="40" customFormat="1" ht="15" customHeight="1">
      <c r="A1" s="319" t="s">
        <v>418</v>
      </c>
      <c r="B1" s="319"/>
      <c r="C1" s="319"/>
      <c r="D1" s="319"/>
      <c r="E1" s="319"/>
      <c r="F1" s="319"/>
      <c r="G1" s="319"/>
      <c r="H1" s="319"/>
      <c r="I1" s="319"/>
    </row>
    <row r="2" spans="1:9" s="30" customFormat="1" ht="12" customHeight="1" thickBot="1">
      <c r="A2" s="210" t="s">
        <v>276</v>
      </c>
      <c r="B2" s="210"/>
      <c r="C2" s="191"/>
      <c r="D2" s="191"/>
      <c r="E2" s="191"/>
      <c r="F2" s="191"/>
      <c r="G2" s="316" t="s">
        <v>273</v>
      </c>
      <c r="H2" s="316"/>
      <c r="I2" s="316"/>
    </row>
    <row r="3" spans="1:9" s="6" customFormat="1" ht="15.75" customHeight="1" thickTop="1">
      <c r="A3" s="322" t="s">
        <v>63</v>
      </c>
      <c r="B3" s="186" t="s">
        <v>91</v>
      </c>
      <c r="C3" s="186"/>
      <c r="D3" s="185"/>
      <c r="E3" s="336" t="s">
        <v>92</v>
      </c>
      <c r="F3" s="336" t="s">
        <v>93</v>
      </c>
      <c r="G3" s="336" t="s">
        <v>94</v>
      </c>
      <c r="H3" s="186" t="s">
        <v>91</v>
      </c>
      <c r="I3" s="186"/>
    </row>
    <row r="4" spans="1:9" s="6" customFormat="1" ht="24" customHeight="1">
      <c r="A4" s="323"/>
      <c r="B4" s="129" t="s">
        <v>95</v>
      </c>
      <c r="C4" s="129" t="s">
        <v>96</v>
      </c>
      <c r="D4" s="129" t="s">
        <v>97</v>
      </c>
      <c r="E4" s="337"/>
      <c r="F4" s="337"/>
      <c r="G4" s="337"/>
      <c r="H4" s="211" t="s">
        <v>127</v>
      </c>
      <c r="I4" s="212" t="s">
        <v>128</v>
      </c>
    </row>
    <row r="5" spans="1:9" s="4" customFormat="1" ht="21" customHeight="1">
      <c r="A5" s="116" t="s">
        <v>386</v>
      </c>
      <c r="B5" s="200">
        <v>8425876652</v>
      </c>
      <c r="C5" s="145">
        <v>6469270100</v>
      </c>
      <c r="D5" s="145">
        <v>1956606552</v>
      </c>
      <c r="E5" s="145">
        <v>6060714376</v>
      </c>
      <c r="F5" s="145">
        <v>1822552616</v>
      </c>
      <c r="G5" s="213">
        <v>71.930000000000007</v>
      </c>
      <c r="H5" s="145">
        <v>169401</v>
      </c>
      <c r="I5" s="145">
        <v>96460</v>
      </c>
    </row>
    <row r="6" spans="1:9" s="4" customFormat="1" ht="21" customHeight="1">
      <c r="A6" s="116" t="s">
        <v>299</v>
      </c>
      <c r="B6" s="133">
        <v>8215021416</v>
      </c>
      <c r="C6" s="145">
        <v>6429671700</v>
      </c>
      <c r="D6" s="145">
        <v>1785349716</v>
      </c>
      <c r="E6" s="145">
        <v>6086013660</v>
      </c>
      <c r="F6" s="145">
        <v>1582100954</v>
      </c>
      <c r="G6" s="213">
        <v>74.08</v>
      </c>
      <c r="H6" s="145">
        <v>169895</v>
      </c>
      <c r="I6" s="145">
        <v>98185</v>
      </c>
    </row>
    <row r="7" spans="1:9" s="4" customFormat="1" ht="21" customHeight="1">
      <c r="A7" s="116" t="s">
        <v>348</v>
      </c>
      <c r="B7" s="133">
        <v>7923810357</v>
      </c>
      <c r="C7" s="145">
        <v>6406750400</v>
      </c>
      <c r="D7" s="145">
        <v>1517059957</v>
      </c>
      <c r="E7" s="145">
        <v>6088923980</v>
      </c>
      <c r="F7" s="145">
        <v>1381680655</v>
      </c>
      <c r="G7" s="213">
        <v>76.84</v>
      </c>
      <c r="H7" s="145">
        <v>172605</v>
      </c>
      <c r="I7" s="145">
        <v>101649</v>
      </c>
    </row>
    <row r="8" spans="1:9" s="5" customFormat="1" ht="21" customHeight="1">
      <c r="A8" s="116" t="s">
        <v>349</v>
      </c>
      <c r="B8" s="133">
        <v>7488267255</v>
      </c>
      <c r="C8" s="145">
        <v>6144846500</v>
      </c>
      <c r="D8" s="145">
        <v>1343420755</v>
      </c>
      <c r="E8" s="145">
        <v>5851739169</v>
      </c>
      <c r="F8" s="145">
        <v>1248313523</v>
      </c>
      <c r="G8" s="213">
        <v>78.150000000000006</v>
      </c>
      <c r="H8" s="145">
        <v>171567</v>
      </c>
      <c r="I8" s="145">
        <v>102968</v>
      </c>
    </row>
    <row r="9" spans="1:9" s="2" customFormat="1" ht="21" customHeight="1" thickBot="1">
      <c r="A9" s="119" t="s">
        <v>387</v>
      </c>
      <c r="B9" s="300">
        <v>6979429823</v>
      </c>
      <c r="C9" s="307">
        <v>5792581900</v>
      </c>
      <c r="D9" s="307">
        <v>1186847923</v>
      </c>
      <c r="E9" s="307">
        <v>5550453846</v>
      </c>
      <c r="F9" s="307">
        <v>1208275470</v>
      </c>
      <c r="G9" s="308">
        <v>79.53</v>
      </c>
      <c r="H9" s="307">
        <v>168905</v>
      </c>
      <c r="I9" s="307">
        <v>103613</v>
      </c>
    </row>
    <row r="10" spans="1:9" ht="5.25" customHeight="1" thickTop="1">
      <c r="A10" s="363"/>
      <c r="B10" s="363"/>
      <c r="C10" s="363"/>
      <c r="D10" s="363"/>
      <c r="E10" s="363"/>
      <c r="F10" s="363"/>
      <c r="G10" s="363"/>
      <c r="H10" s="363"/>
      <c r="I10" s="363"/>
    </row>
    <row r="11" spans="1:9" s="43" customFormat="1" ht="9.9499999999999993" customHeight="1">
      <c r="A11" s="6"/>
      <c r="B11" s="6"/>
      <c r="C11" s="6"/>
      <c r="D11" s="6"/>
      <c r="E11" s="6"/>
      <c r="F11" s="6"/>
      <c r="G11" s="6"/>
      <c r="H11" s="6"/>
      <c r="I11" s="6"/>
    </row>
    <row r="12" spans="1:9" ht="15" customHeight="1">
      <c r="E12" s="22"/>
    </row>
  </sheetData>
  <mergeCells count="7">
    <mergeCell ref="A10:I10"/>
    <mergeCell ref="A1:I1"/>
    <mergeCell ref="A3:A4"/>
    <mergeCell ref="E3:E4"/>
    <mergeCell ref="F3:F4"/>
    <mergeCell ref="G3:G4"/>
    <mergeCell ref="G2:I2"/>
  </mergeCells>
  <phoneticPr fontId="3"/>
  <pageMargins left="0.78740157480314965" right="0.59055118110236227" top="0.59055118110236227" bottom="0.59055118110236227" header="0.51181102362204722" footer="0.51181102362204722"/>
  <pageSetup paperSize="9" scale="76" orientation="portrait" horizontalDpi="1200" verticalDpi="12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Q11"/>
  <sheetViews>
    <sheetView showGridLines="0" tabSelected="1" zoomScaleNormal="100" zoomScaleSheetLayoutView="100" workbookViewId="0">
      <selection activeCell="C17" sqref="C14:C17"/>
    </sheetView>
  </sheetViews>
  <sheetFormatPr defaultColWidth="11" defaultRowHeight="15" customHeight="1"/>
  <cols>
    <col min="1" max="1" width="13" style="51" customWidth="1"/>
    <col min="2" max="2" width="7.625" style="51" customWidth="1"/>
    <col min="3" max="3" width="8.125" style="51" customWidth="1"/>
    <col min="4" max="4" width="7.625" style="51" customWidth="1"/>
    <col min="5" max="5" width="8.125" style="51" customWidth="1"/>
    <col min="6" max="6" width="7.625" style="51" customWidth="1"/>
    <col min="7" max="7" width="8.125" style="51" customWidth="1"/>
    <col min="8" max="8" width="7.625" style="51" customWidth="1"/>
    <col min="9" max="9" width="8.125" style="51" customWidth="1"/>
    <col min="10" max="10" width="7.625" style="51" customWidth="1"/>
    <col min="11" max="11" width="8.125" style="51" customWidth="1"/>
    <col min="12" max="12" width="7.625" style="51" customWidth="1"/>
    <col min="13" max="13" width="8.125" style="51" customWidth="1"/>
    <col min="14" max="14" width="7.625" style="51" customWidth="1"/>
    <col min="15" max="16" width="8.125" style="51" customWidth="1"/>
    <col min="17" max="16384" width="11" style="51"/>
  </cols>
  <sheetData>
    <row r="1" spans="1:17" s="58" customFormat="1" ht="20.100000000000001" customHeight="1">
      <c r="A1" s="371" t="s">
        <v>419</v>
      </c>
      <c r="B1" s="371"/>
      <c r="C1" s="371"/>
      <c r="D1" s="371"/>
      <c r="E1" s="371"/>
      <c r="F1" s="371"/>
      <c r="G1" s="371"/>
      <c r="H1" s="371"/>
      <c r="I1" s="371"/>
      <c r="J1" s="371"/>
      <c r="K1" s="371"/>
      <c r="L1" s="371"/>
      <c r="M1" s="371"/>
      <c r="N1" s="371"/>
      <c r="O1" s="371"/>
    </row>
    <row r="2" spans="1:17" s="59" customFormat="1" ht="15.95" customHeight="1" thickBot="1">
      <c r="A2" s="87" t="s">
        <v>277</v>
      </c>
      <c r="B2" s="87"/>
      <c r="C2" s="88"/>
      <c r="D2" s="89"/>
      <c r="E2" s="89"/>
      <c r="F2" s="89"/>
      <c r="G2" s="89"/>
      <c r="H2" s="89"/>
      <c r="I2" s="90"/>
      <c r="J2" s="90"/>
      <c r="K2" s="90"/>
      <c r="L2" s="90"/>
      <c r="M2" s="370" t="s">
        <v>278</v>
      </c>
      <c r="N2" s="370"/>
      <c r="O2" s="370"/>
    </row>
    <row r="3" spans="1:17" s="47" customFormat="1" ht="23.1" customHeight="1" thickTop="1">
      <c r="A3" s="368" t="s">
        <v>210</v>
      </c>
      <c r="B3" s="91" t="s">
        <v>0</v>
      </c>
      <c r="C3" s="92"/>
      <c r="D3" s="93" t="s">
        <v>98</v>
      </c>
      <c r="E3" s="94"/>
      <c r="F3" s="95" t="s">
        <v>40</v>
      </c>
      <c r="G3" s="94"/>
      <c r="H3" s="95" t="s">
        <v>99</v>
      </c>
      <c r="I3" s="95"/>
      <c r="J3" s="93" t="s">
        <v>211</v>
      </c>
      <c r="K3" s="94"/>
      <c r="L3" s="95" t="s">
        <v>212</v>
      </c>
      <c r="M3" s="94"/>
      <c r="N3" s="95" t="s">
        <v>213</v>
      </c>
      <c r="O3" s="95"/>
      <c r="P3" s="46"/>
      <c r="Q3" s="46"/>
    </row>
    <row r="4" spans="1:17" s="47" customFormat="1" ht="23.1" customHeight="1">
      <c r="A4" s="369"/>
      <c r="B4" s="96" t="s">
        <v>1</v>
      </c>
      <c r="C4" s="96" t="s">
        <v>45</v>
      </c>
      <c r="D4" s="96" t="s">
        <v>1</v>
      </c>
      <c r="E4" s="96" t="s">
        <v>45</v>
      </c>
      <c r="F4" s="96" t="s">
        <v>1</v>
      </c>
      <c r="G4" s="96" t="s">
        <v>45</v>
      </c>
      <c r="H4" s="96" t="s">
        <v>1</v>
      </c>
      <c r="I4" s="97" t="s">
        <v>45</v>
      </c>
      <c r="J4" s="98" t="s">
        <v>1</v>
      </c>
      <c r="K4" s="96" t="s">
        <v>45</v>
      </c>
      <c r="L4" s="96" t="s">
        <v>1</v>
      </c>
      <c r="M4" s="96" t="s">
        <v>45</v>
      </c>
      <c r="N4" s="96" t="s">
        <v>1</v>
      </c>
      <c r="O4" s="97" t="s">
        <v>45</v>
      </c>
      <c r="P4" s="46"/>
      <c r="Q4" s="46"/>
    </row>
    <row r="5" spans="1:17" s="48" customFormat="1" ht="23.1" customHeight="1">
      <c r="A5" s="99" t="s">
        <v>298</v>
      </c>
      <c r="B5" s="100">
        <v>4588</v>
      </c>
      <c r="C5" s="101">
        <v>75132</v>
      </c>
      <c r="D5" s="101">
        <v>912</v>
      </c>
      <c r="E5" s="101">
        <v>22369</v>
      </c>
      <c r="F5" s="101">
        <v>584</v>
      </c>
      <c r="G5" s="101">
        <v>5697</v>
      </c>
      <c r="H5" s="101">
        <v>800</v>
      </c>
      <c r="I5" s="101">
        <v>19909</v>
      </c>
      <c r="J5" s="101">
        <v>748</v>
      </c>
      <c r="K5" s="101">
        <v>8504</v>
      </c>
      <c r="L5" s="101">
        <v>812</v>
      </c>
      <c r="M5" s="101">
        <v>9711</v>
      </c>
      <c r="N5" s="101">
        <v>732</v>
      </c>
      <c r="O5" s="101">
        <v>8942</v>
      </c>
    </row>
    <row r="6" spans="1:17" s="48" customFormat="1" ht="23.1" customHeight="1">
      <c r="A6" s="99" t="s">
        <v>263</v>
      </c>
      <c r="B6" s="100">
        <v>4630</v>
      </c>
      <c r="C6" s="101">
        <v>74163</v>
      </c>
      <c r="D6" s="101">
        <v>961</v>
      </c>
      <c r="E6" s="101">
        <v>24420</v>
      </c>
      <c r="F6" s="101">
        <v>622</v>
      </c>
      <c r="G6" s="101">
        <v>6501</v>
      </c>
      <c r="H6" s="101">
        <v>777</v>
      </c>
      <c r="I6" s="101">
        <v>16208</v>
      </c>
      <c r="J6" s="101">
        <v>770</v>
      </c>
      <c r="K6" s="101">
        <v>8950</v>
      </c>
      <c r="L6" s="101">
        <v>789</v>
      </c>
      <c r="M6" s="101">
        <v>9167</v>
      </c>
      <c r="N6" s="101">
        <v>711</v>
      </c>
      <c r="O6" s="101">
        <v>8917</v>
      </c>
    </row>
    <row r="7" spans="1:17" s="48" customFormat="1" ht="23.1" customHeight="1">
      <c r="A7" s="99" t="s">
        <v>264</v>
      </c>
      <c r="B7" s="100">
        <v>4739</v>
      </c>
      <c r="C7" s="101">
        <v>72925</v>
      </c>
      <c r="D7" s="101">
        <v>901</v>
      </c>
      <c r="E7" s="101">
        <v>22103</v>
      </c>
      <c r="F7" s="101">
        <v>609</v>
      </c>
      <c r="G7" s="101">
        <v>5796</v>
      </c>
      <c r="H7" s="101">
        <v>797</v>
      </c>
      <c r="I7" s="101">
        <v>16539</v>
      </c>
      <c r="J7" s="101">
        <v>844</v>
      </c>
      <c r="K7" s="101">
        <v>9793</v>
      </c>
      <c r="L7" s="101">
        <v>836</v>
      </c>
      <c r="M7" s="101">
        <v>9523</v>
      </c>
      <c r="N7" s="101">
        <v>752</v>
      </c>
      <c r="O7" s="101">
        <v>9171</v>
      </c>
    </row>
    <row r="8" spans="1:17" s="49" customFormat="1" ht="23.1" customHeight="1" thickBot="1">
      <c r="A8" s="103" t="s">
        <v>299</v>
      </c>
      <c r="B8" s="104">
        <v>382</v>
      </c>
      <c r="C8" s="105">
        <v>5525</v>
      </c>
      <c r="D8" s="105">
        <v>65</v>
      </c>
      <c r="E8" s="105">
        <v>1571</v>
      </c>
      <c r="F8" s="105">
        <v>52</v>
      </c>
      <c r="G8" s="105">
        <v>556</v>
      </c>
      <c r="H8" s="105">
        <v>58</v>
      </c>
      <c r="I8" s="105">
        <v>1086</v>
      </c>
      <c r="J8" s="105">
        <v>65</v>
      </c>
      <c r="K8" s="105">
        <v>721</v>
      </c>
      <c r="L8" s="105">
        <v>77</v>
      </c>
      <c r="M8" s="105">
        <v>915</v>
      </c>
      <c r="N8" s="105">
        <v>65</v>
      </c>
      <c r="O8" s="102">
        <v>676</v>
      </c>
      <c r="P8" s="48"/>
      <c r="Q8" s="48"/>
    </row>
    <row r="9" spans="1:17" ht="13.5" customHeight="1" thickTop="1">
      <c r="A9" s="372" t="s">
        <v>338</v>
      </c>
      <c r="B9" s="372"/>
      <c r="C9" s="372"/>
      <c r="D9" s="372"/>
      <c r="E9" s="372"/>
      <c r="F9" s="372"/>
      <c r="G9" s="372"/>
      <c r="H9" s="372"/>
      <c r="I9" s="372"/>
      <c r="J9" s="372"/>
      <c r="K9" s="372"/>
      <c r="L9" s="372"/>
      <c r="M9" s="372"/>
      <c r="N9" s="372"/>
      <c r="O9" s="372"/>
    </row>
    <row r="10" spans="1:17" ht="12">
      <c r="B10" s="110"/>
      <c r="C10" s="110"/>
      <c r="D10" s="110"/>
      <c r="E10" s="110"/>
      <c r="F10" s="110"/>
      <c r="G10" s="110"/>
      <c r="H10" s="110"/>
      <c r="I10" s="110"/>
      <c r="J10" s="52"/>
      <c r="K10" s="52"/>
      <c r="L10" s="52"/>
      <c r="M10" s="52"/>
      <c r="N10" s="52"/>
      <c r="O10" s="52"/>
    </row>
    <row r="11" spans="1:17" ht="15" customHeight="1">
      <c r="B11" s="50"/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</row>
  </sheetData>
  <mergeCells count="4">
    <mergeCell ref="A3:A4"/>
    <mergeCell ref="M2:O2"/>
    <mergeCell ref="A1:O1"/>
    <mergeCell ref="A9:O9"/>
  </mergeCells>
  <phoneticPr fontId="3"/>
  <pageMargins left="0.78740157480314965" right="0.59055118110236227" top="0.78740157480314965" bottom="0.98425196850393704" header="0.51181102362204722" footer="0.51181102362204722"/>
  <pageSetup paperSize="9" scale="67" orientation="portrait" horizontalDpi="1200" verticalDpi="12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A1:F12"/>
  <sheetViews>
    <sheetView showGridLines="0" tabSelected="1" zoomScaleNormal="100" zoomScaleSheetLayoutView="100" workbookViewId="0">
      <selection activeCell="C17" sqref="C14:C17"/>
    </sheetView>
  </sheetViews>
  <sheetFormatPr defaultRowHeight="13.5"/>
  <cols>
    <col min="1" max="1" width="16.375" style="68" customWidth="1"/>
    <col min="2" max="5" width="16" style="68" customWidth="1"/>
    <col min="6" max="16384" width="9" style="68"/>
  </cols>
  <sheetData>
    <row r="1" spans="1:6" ht="15.95" customHeight="1">
      <c r="A1" s="315" t="s">
        <v>420</v>
      </c>
      <c r="B1" s="315"/>
      <c r="C1" s="315"/>
      <c r="D1" s="315"/>
      <c r="E1" s="315"/>
    </row>
    <row r="2" spans="1:6" ht="15" customHeight="1" thickBot="1">
      <c r="A2" s="111" t="s">
        <v>36</v>
      </c>
      <c r="B2" s="111"/>
      <c r="C2" s="316" t="s">
        <v>219</v>
      </c>
      <c r="D2" s="316"/>
      <c r="E2" s="316"/>
    </row>
    <row r="3" spans="1:6" ht="12" customHeight="1" thickTop="1">
      <c r="A3" s="322" t="s">
        <v>63</v>
      </c>
      <c r="B3" s="336" t="s">
        <v>220</v>
      </c>
      <c r="C3" s="336" t="s">
        <v>73</v>
      </c>
      <c r="D3" s="186" t="s">
        <v>221</v>
      </c>
      <c r="E3" s="186"/>
    </row>
    <row r="4" spans="1:6" ht="15" customHeight="1">
      <c r="A4" s="323"/>
      <c r="B4" s="337"/>
      <c r="C4" s="337"/>
      <c r="D4" s="129" t="s">
        <v>222</v>
      </c>
      <c r="E4" s="122" t="s">
        <v>223</v>
      </c>
    </row>
    <row r="5" spans="1:6" ht="15" customHeight="1">
      <c r="A5" s="116" t="s">
        <v>386</v>
      </c>
      <c r="B5" s="160">
        <v>696</v>
      </c>
      <c r="C5" s="160">
        <v>4952</v>
      </c>
      <c r="D5" s="160">
        <v>589</v>
      </c>
      <c r="E5" s="160">
        <v>505</v>
      </c>
    </row>
    <row r="6" spans="1:6" ht="18.95" customHeight="1">
      <c r="A6" s="116" t="s">
        <v>299</v>
      </c>
      <c r="B6" s="160">
        <v>710</v>
      </c>
      <c r="C6" s="160">
        <v>5088</v>
      </c>
      <c r="D6" s="160">
        <v>698</v>
      </c>
      <c r="E6" s="160">
        <v>562</v>
      </c>
      <c r="F6" s="69"/>
    </row>
    <row r="7" spans="1:6" ht="18.95" customHeight="1">
      <c r="A7" s="116" t="s">
        <v>348</v>
      </c>
      <c r="B7" s="160">
        <v>697</v>
      </c>
      <c r="C7" s="160">
        <v>5058</v>
      </c>
      <c r="D7" s="160">
        <v>474</v>
      </c>
      <c r="E7" s="160">
        <v>504</v>
      </c>
    </row>
    <row r="8" spans="1:6" ht="18.95" customHeight="1">
      <c r="A8" s="116" t="s">
        <v>349</v>
      </c>
      <c r="B8" s="160">
        <v>694</v>
      </c>
      <c r="C8" s="160">
        <v>5101</v>
      </c>
      <c r="D8" s="160">
        <v>572</v>
      </c>
      <c r="E8" s="160">
        <v>529</v>
      </c>
    </row>
    <row r="9" spans="1:6" s="70" customFormat="1" ht="18.95" customHeight="1" thickBot="1">
      <c r="A9" s="119" t="s">
        <v>387</v>
      </c>
      <c r="B9" s="161">
        <v>708</v>
      </c>
      <c r="C9" s="161">
        <v>5095</v>
      </c>
      <c r="D9" s="161">
        <v>577</v>
      </c>
      <c r="E9" s="161">
        <v>583</v>
      </c>
    </row>
    <row r="10" spans="1:6" ht="6.75" customHeight="1" thickTop="1">
      <c r="A10" s="3"/>
      <c r="B10" s="3"/>
      <c r="C10" s="3"/>
      <c r="D10" s="3"/>
      <c r="E10" s="3"/>
    </row>
    <row r="11" spans="1:6" ht="12.6" customHeight="1">
      <c r="A11" s="3"/>
      <c r="B11" s="3"/>
      <c r="C11" s="3"/>
      <c r="D11" s="3"/>
      <c r="E11" s="3"/>
    </row>
    <row r="12" spans="1:6" ht="20.25" customHeight="1">
      <c r="A12" s="3"/>
      <c r="B12" s="3"/>
      <c r="C12" s="3"/>
      <c r="D12" s="3"/>
      <c r="E12" s="3"/>
    </row>
  </sheetData>
  <mergeCells count="5">
    <mergeCell ref="A1:E1"/>
    <mergeCell ref="C2:E2"/>
    <mergeCell ref="A3:A4"/>
    <mergeCell ref="B3:B4"/>
    <mergeCell ref="C3:C4"/>
  </mergeCells>
  <phoneticPr fontId="3"/>
  <pageMargins left="0.78740157480314965" right="0.59055118110236227" top="0.51181102362204722" bottom="0.98425196850393704" header="0.51181102362204722" footer="0.51181102362204722"/>
  <pageSetup paperSize="9" orientation="portrait" horizontalDpi="1200" verticalDpi="12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A1:D10"/>
  <sheetViews>
    <sheetView showGridLines="0" tabSelected="1" zoomScaleNormal="100" zoomScaleSheetLayoutView="100" workbookViewId="0">
      <selection activeCell="C17" sqref="C14:C17"/>
    </sheetView>
  </sheetViews>
  <sheetFormatPr defaultRowHeight="13.5"/>
  <cols>
    <col min="1" max="1" width="11" style="68" customWidth="1"/>
    <col min="2" max="4" width="25.75" style="68" customWidth="1"/>
    <col min="5" max="16384" width="9" style="68"/>
  </cols>
  <sheetData>
    <row r="1" spans="1:4" ht="18" customHeight="1">
      <c r="A1" s="326" t="s">
        <v>421</v>
      </c>
      <c r="B1" s="326"/>
      <c r="C1" s="326"/>
      <c r="D1" s="326"/>
    </row>
    <row r="2" spans="1:4" ht="14.25" customHeight="1" thickBot="1">
      <c r="A2" s="373" t="s">
        <v>100</v>
      </c>
      <c r="B2" s="373"/>
      <c r="C2" s="373"/>
      <c r="D2" s="214" t="s">
        <v>216</v>
      </c>
    </row>
    <row r="3" spans="1:4" ht="24.75" thickTop="1">
      <c r="A3" s="129" t="s">
        <v>63</v>
      </c>
      <c r="B3" s="114" t="s">
        <v>326</v>
      </c>
      <c r="C3" s="114" t="s">
        <v>327</v>
      </c>
      <c r="D3" s="174" t="s">
        <v>328</v>
      </c>
    </row>
    <row r="4" spans="1:4" ht="14.25" customHeight="1">
      <c r="A4" s="140" t="s">
        <v>386</v>
      </c>
      <c r="B4" s="215">
        <v>44407</v>
      </c>
      <c r="C4" s="215">
        <v>3243</v>
      </c>
      <c r="D4" s="215">
        <v>406</v>
      </c>
    </row>
    <row r="5" spans="1:4" ht="14.25" customHeight="1">
      <c r="A5" s="116" t="s">
        <v>299</v>
      </c>
      <c r="B5" s="118">
        <v>46591</v>
      </c>
      <c r="C5" s="118">
        <v>3323</v>
      </c>
      <c r="D5" s="118">
        <v>406</v>
      </c>
    </row>
    <row r="6" spans="1:4" ht="14.25" customHeight="1">
      <c r="A6" s="116" t="s">
        <v>348</v>
      </c>
      <c r="B6" s="118">
        <v>48593</v>
      </c>
      <c r="C6" s="118">
        <v>3375</v>
      </c>
      <c r="D6" s="118">
        <v>385</v>
      </c>
    </row>
    <row r="7" spans="1:4" ht="14.25" customHeight="1">
      <c r="A7" s="116" t="s">
        <v>349</v>
      </c>
      <c r="B7" s="118">
        <v>50134</v>
      </c>
      <c r="C7" s="118">
        <v>3454</v>
      </c>
      <c r="D7" s="118">
        <v>425</v>
      </c>
    </row>
    <row r="8" spans="1:4" ht="14.25" customHeight="1" thickBot="1">
      <c r="A8" s="119" t="s">
        <v>387</v>
      </c>
      <c r="B8" s="265">
        <v>52322</v>
      </c>
      <c r="C8" s="265">
        <v>3519</v>
      </c>
      <c r="D8" s="265">
        <v>426</v>
      </c>
    </row>
    <row r="9" spans="1:4" ht="6" customHeight="1" thickTop="1">
      <c r="A9" s="321"/>
      <c r="B9" s="321"/>
      <c r="C9" s="321"/>
      <c r="D9" s="321"/>
    </row>
    <row r="10" spans="1:4">
      <c r="A10" s="37"/>
      <c r="B10" s="37"/>
      <c r="C10" s="37"/>
      <c r="D10" s="37"/>
    </row>
  </sheetData>
  <mergeCells count="3">
    <mergeCell ref="A1:D1"/>
    <mergeCell ref="A2:C2"/>
    <mergeCell ref="A9:D9"/>
  </mergeCells>
  <phoneticPr fontId="3"/>
  <pageMargins left="0.78740157480314965" right="0.59055118110236227" top="0.98425196850393704" bottom="0.98425196850393704" header="0.51181102362204722" footer="0.51181102362204722"/>
  <pageSetup paperSize="9" scale="99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A1:H11"/>
  <sheetViews>
    <sheetView showGridLines="0" tabSelected="1" zoomScaleNormal="100" zoomScaleSheetLayoutView="100" workbookViewId="0">
      <selection activeCell="C17" sqref="C14:C17"/>
    </sheetView>
  </sheetViews>
  <sheetFormatPr defaultColWidth="11" defaultRowHeight="15" customHeight="1"/>
  <cols>
    <col min="1" max="1" width="16.125" style="3" customWidth="1"/>
    <col min="2" max="4" width="17.625" style="3" customWidth="1"/>
    <col min="5" max="5" width="18.75" style="3" customWidth="1"/>
    <col min="6" max="6" width="14" style="3" customWidth="1"/>
    <col min="7" max="7" width="12.5" style="3" customWidth="1"/>
    <col min="8" max="8" width="10.625" style="3" customWidth="1"/>
    <col min="9" max="16384" width="11" style="3"/>
  </cols>
  <sheetData>
    <row r="1" spans="1:8" s="16" customFormat="1" ht="15" customHeight="1">
      <c r="A1" s="319" t="s">
        <v>429</v>
      </c>
      <c r="B1" s="319"/>
      <c r="C1" s="319"/>
      <c r="D1" s="319"/>
      <c r="E1" s="319"/>
      <c r="F1" s="34"/>
      <c r="G1" s="34"/>
      <c r="H1" s="34"/>
    </row>
    <row r="2" spans="1:8" s="26" customFormat="1" ht="12" customHeight="1" thickBot="1">
      <c r="A2" s="111" t="s">
        <v>100</v>
      </c>
      <c r="B2" s="111"/>
      <c r="C2" s="111"/>
      <c r="D2" s="111"/>
      <c r="E2" s="112" t="s">
        <v>101</v>
      </c>
      <c r="F2" s="27"/>
      <c r="G2" s="27"/>
    </row>
    <row r="3" spans="1:8" s="6" customFormat="1" ht="15.95" customHeight="1" thickTop="1">
      <c r="A3" s="322" t="s">
        <v>63</v>
      </c>
      <c r="B3" s="186" t="s">
        <v>122</v>
      </c>
      <c r="C3" s="186"/>
      <c r="D3" s="336" t="s">
        <v>123</v>
      </c>
      <c r="E3" s="339" t="s">
        <v>124</v>
      </c>
      <c r="F3" s="10"/>
      <c r="G3" s="10"/>
      <c r="H3" s="10"/>
    </row>
    <row r="4" spans="1:8" s="15" customFormat="1" ht="15.95" customHeight="1">
      <c r="A4" s="323"/>
      <c r="B4" s="123" t="s">
        <v>125</v>
      </c>
      <c r="C4" s="123" t="s">
        <v>126</v>
      </c>
      <c r="D4" s="337"/>
      <c r="E4" s="340"/>
      <c r="F4" s="23"/>
      <c r="G4" s="23"/>
      <c r="H4" s="23"/>
    </row>
    <row r="5" spans="1:8" s="4" customFormat="1" ht="15.95" customHeight="1">
      <c r="A5" s="116" t="s">
        <v>386</v>
      </c>
      <c r="B5" s="160">
        <v>34275</v>
      </c>
      <c r="C5" s="160">
        <v>550</v>
      </c>
      <c r="D5" s="160">
        <v>18578</v>
      </c>
      <c r="E5" s="160">
        <v>53403</v>
      </c>
    </row>
    <row r="6" spans="1:8" s="4" customFormat="1" ht="15.95" customHeight="1">
      <c r="A6" s="116" t="s">
        <v>299</v>
      </c>
      <c r="B6" s="160">
        <v>32790</v>
      </c>
      <c r="C6" s="160">
        <v>508</v>
      </c>
      <c r="D6" s="160">
        <v>18360</v>
      </c>
      <c r="E6" s="160">
        <v>51658</v>
      </c>
    </row>
    <row r="7" spans="1:8" s="2" customFormat="1" ht="15.95" customHeight="1">
      <c r="A7" s="116" t="s">
        <v>348</v>
      </c>
      <c r="B7" s="160">
        <v>30846</v>
      </c>
      <c r="C7" s="160">
        <v>476</v>
      </c>
      <c r="D7" s="160">
        <v>18082</v>
      </c>
      <c r="E7" s="160">
        <v>49404</v>
      </c>
    </row>
    <row r="8" spans="1:8" s="5" customFormat="1" ht="15.95" customHeight="1">
      <c r="A8" s="116" t="s">
        <v>349</v>
      </c>
      <c r="B8" s="160">
        <v>29131</v>
      </c>
      <c r="C8" s="160">
        <v>438</v>
      </c>
      <c r="D8" s="160">
        <v>17625</v>
      </c>
      <c r="E8" s="160">
        <v>47194</v>
      </c>
    </row>
    <row r="9" spans="1:8" s="2" customFormat="1" ht="15.95" customHeight="1" thickBot="1">
      <c r="A9" s="119" t="s">
        <v>387</v>
      </c>
      <c r="B9" s="161">
        <v>27876</v>
      </c>
      <c r="C9" s="161">
        <v>395</v>
      </c>
      <c r="D9" s="161">
        <v>17347</v>
      </c>
      <c r="E9" s="161">
        <v>45618</v>
      </c>
    </row>
    <row r="10" spans="1:8" s="7" customFormat="1" ht="8.25" customHeight="1" thickTop="1">
      <c r="A10" s="363"/>
      <c r="B10" s="363"/>
      <c r="C10" s="363"/>
      <c r="D10" s="363"/>
      <c r="E10" s="363"/>
      <c r="F10" s="3"/>
      <c r="G10" s="3"/>
      <c r="H10" s="3"/>
    </row>
    <row r="11" spans="1:8" ht="15" customHeight="1">
      <c r="E11" s="22"/>
    </row>
  </sheetData>
  <mergeCells count="5">
    <mergeCell ref="A1:E1"/>
    <mergeCell ref="A3:A4"/>
    <mergeCell ref="D3:D4"/>
    <mergeCell ref="E3:E4"/>
    <mergeCell ref="A10:E10"/>
  </mergeCells>
  <phoneticPr fontId="3"/>
  <pageMargins left="0.78740157480314965" right="0.59055118110236227" top="0.78740157480314965" bottom="0.98425196850393704" header="0.51181102362204722" footer="0.51181102362204722"/>
  <pageSetup paperSize="9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G12"/>
  <sheetViews>
    <sheetView showGridLines="0" tabSelected="1" zoomScaleNormal="100" zoomScaleSheetLayoutView="100" workbookViewId="0">
      <selection activeCell="C17" sqref="C14:C17"/>
    </sheetView>
  </sheetViews>
  <sheetFormatPr defaultRowHeight="12"/>
  <cols>
    <col min="1" max="1" width="10" style="3" customWidth="1"/>
    <col min="2" max="3" width="11.125" style="3" customWidth="1"/>
    <col min="4" max="4" width="16.375" style="3" customWidth="1"/>
    <col min="5" max="6" width="11.125" style="3" customWidth="1"/>
    <col min="7" max="7" width="16.375" style="3" customWidth="1"/>
    <col min="8" max="16384" width="9" style="3"/>
  </cols>
  <sheetData>
    <row r="1" spans="1:7" s="16" customFormat="1" ht="15.75" customHeight="1">
      <c r="A1" s="319" t="s">
        <v>422</v>
      </c>
      <c r="B1" s="319"/>
      <c r="C1" s="319"/>
      <c r="D1" s="319"/>
      <c r="E1" s="319"/>
      <c r="F1" s="319"/>
      <c r="G1" s="319"/>
    </row>
    <row r="2" spans="1:7" s="26" customFormat="1" ht="15.75" customHeight="1" thickBot="1">
      <c r="A2" s="121" t="s">
        <v>129</v>
      </c>
      <c r="B2" s="121"/>
      <c r="C2" s="111"/>
      <c r="D2" s="111"/>
      <c r="F2" s="316" t="s">
        <v>359</v>
      </c>
      <c r="G2" s="316"/>
    </row>
    <row r="3" spans="1:7" ht="19.5" customHeight="1" thickTop="1">
      <c r="A3" s="322" t="s">
        <v>63</v>
      </c>
      <c r="B3" s="327" t="s">
        <v>204</v>
      </c>
      <c r="C3" s="328"/>
      <c r="D3" s="341"/>
      <c r="E3" s="327" t="s">
        <v>205</v>
      </c>
      <c r="F3" s="328"/>
      <c r="G3" s="328"/>
    </row>
    <row r="4" spans="1:7" ht="19.5" customHeight="1">
      <c r="A4" s="323"/>
      <c r="B4" s="171" t="s">
        <v>102</v>
      </c>
      <c r="C4" s="123" t="s">
        <v>1</v>
      </c>
      <c r="D4" s="164" t="s">
        <v>104</v>
      </c>
      <c r="E4" s="171" t="s">
        <v>102</v>
      </c>
      <c r="F4" s="123" t="s">
        <v>1</v>
      </c>
      <c r="G4" s="171" t="s">
        <v>104</v>
      </c>
    </row>
    <row r="5" spans="1:7" ht="19.5" customHeight="1">
      <c r="A5" s="116" t="s">
        <v>386</v>
      </c>
      <c r="B5" s="160">
        <v>3961</v>
      </c>
      <c r="C5" s="160">
        <v>111893</v>
      </c>
      <c r="D5" s="160">
        <v>531192494</v>
      </c>
      <c r="E5" s="160">
        <v>4477</v>
      </c>
      <c r="F5" s="160">
        <v>58021</v>
      </c>
      <c r="G5" s="160">
        <v>147037218</v>
      </c>
    </row>
    <row r="6" spans="1:7" s="4" customFormat="1" ht="19.5" customHeight="1">
      <c r="A6" s="116" t="s">
        <v>299</v>
      </c>
      <c r="B6" s="160">
        <v>3884</v>
      </c>
      <c r="C6" s="160">
        <v>109138</v>
      </c>
      <c r="D6" s="160">
        <v>529468145</v>
      </c>
      <c r="E6" s="160">
        <v>4578</v>
      </c>
      <c r="F6" s="160">
        <v>58714</v>
      </c>
      <c r="G6" s="160">
        <v>153856758</v>
      </c>
    </row>
    <row r="7" spans="1:7" s="4" customFormat="1" ht="19.5" customHeight="1">
      <c r="A7" s="116" t="s">
        <v>348</v>
      </c>
      <c r="B7" s="160">
        <v>3820</v>
      </c>
      <c r="C7" s="160">
        <v>108384</v>
      </c>
      <c r="D7" s="160">
        <v>500182724</v>
      </c>
      <c r="E7" s="160">
        <v>4456</v>
      </c>
      <c r="F7" s="160">
        <v>58996</v>
      </c>
      <c r="G7" s="160">
        <v>156032079</v>
      </c>
    </row>
    <row r="8" spans="1:7" s="4" customFormat="1" ht="19.5" customHeight="1">
      <c r="A8" s="116" t="s">
        <v>349</v>
      </c>
      <c r="B8" s="160">
        <v>3681</v>
      </c>
      <c r="C8" s="160">
        <v>107694</v>
      </c>
      <c r="D8" s="160">
        <v>491311196</v>
      </c>
      <c r="E8" s="160">
        <v>4558</v>
      </c>
      <c r="F8" s="160">
        <v>62361</v>
      </c>
      <c r="G8" s="160">
        <v>163785916</v>
      </c>
    </row>
    <row r="9" spans="1:7" ht="19.5" customHeight="1" thickBot="1">
      <c r="A9" s="119" t="s">
        <v>387</v>
      </c>
      <c r="B9" s="309">
        <v>3588</v>
      </c>
      <c r="C9" s="161">
        <v>104477</v>
      </c>
      <c r="D9" s="161">
        <v>500364119</v>
      </c>
      <c r="E9" s="161">
        <v>4472</v>
      </c>
      <c r="F9" s="161">
        <v>60457</v>
      </c>
      <c r="G9" s="161">
        <v>161053061</v>
      </c>
    </row>
    <row r="10" spans="1:7" ht="6" customHeight="1" thickTop="1">
      <c r="A10" s="374"/>
      <c r="B10" s="374"/>
      <c r="C10" s="374"/>
      <c r="D10" s="374"/>
      <c r="E10" s="374"/>
      <c r="F10" s="374"/>
      <c r="G10" s="374"/>
    </row>
    <row r="11" spans="1:7" ht="14.25" customHeight="1"/>
    <row r="12" spans="1:7" ht="15" customHeight="1"/>
  </sheetData>
  <customSheetViews>
    <customSheetView guid="{46A64006-5BDF-48E9-AFE8-74E23F90E042}" showRuler="0">
      <selection activeCell="G16" sqref="G16"/>
      <pageMargins left="0.78740157480314965" right="0.59055118110236227" top="0.51181102362204722" bottom="0.98425196850393704" header="0.51181102362204722" footer="0.51181102362204722"/>
      <pageSetup paperSize="9" orientation="portrait" r:id="rId1"/>
      <headerFooter alignWithMargins="0"/>
    </customSheetView>
    <customSheetView guid="{228E9C78-87FA-4404-BA90-3368E90D386B}" showRuler="0">
      <selection activeCell="D11" sqref="D11"/>
      <pageMargins left="0.78740157480314965" right="0.59055118110236227" top="0.39370078740157483" bottom="0.98425196850393704" header="0.51181102362204722" footer="0.51181102362204722"/>
      <pageSetup orientation="portrait" r:id="rId2"/>
      <headerFooter alignWithMargins="0"/>
    </customSheetView>
  </customSheetViews>
  <mergeCells count="6">
    <mergeCell ref="A10:G10"/>
    <mergeCell ref="A1:G1"/>
    <mergeCell ref="B3:D3"/>
    <mergeCell ref="E3:G3"/>
    <mergeCell ref="A3:A4"/>
    <mergeCell ref="F2:G2"/>
  </mergeCells>
  <phoneticPr fontId="3"/>
  <pageMargins left="0.78740157480314965" right="0.59055118110236227" top="0.51181102362204722" bottom="0.98425196850393704" header="0.51181102362204722" footer="0.51181102362204722"/>
  <pageSetup paperSize="9" orientation="portrait" r:id="rId3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/>
  <dimension ref="A1:G11"/>
  <sheetViews>
    <sheetView showGridLines="0" tabSelected="1" zoomScaleNormal="100" zoomScaleSheetLayoutView="100" workbookViewId="0">
      <selection activeCell="C17" sqref="C14:C17"/>
    </sheetView>
  </sheetViews>
  <sheetFormatPr defaultRowHeight="13.5"/>
  <cols>
    <col min="1" max="1" width="12.25" style="68" customWidth="1"/>
    <col min="2" max="4" width="24.125" style="68" customWidth="1"/>
    <col min="5" max="6" width="11.125" style="68" customWidth="1"/>
    <col min="7" max="7" width="14.875" style="68" customWidth="1"/>
    <col min="8" max="16384" width="9" style="68"/>
  </cols>
  <sheetData>
    <row r="1" spans="1:7" s="33" customFormat="1" ht="15.75" customHeight="1">
      <c r="A1" s="319" t="s">
        <v>206</v>
      </c>
      <c r="B1" s="319"/>
      <c r="C1" s="319"/>
      <c r="D1" s="319"/>
      <c r="E1" s="53"/>
      <c r="F1" s="53"/>
      <c r="G1" s="53"/>
    </row>
    <row r="2" spans="1:7" s="37" customFormat="1" ht="14.25" customHeight="1" thickBot="1">
      <c r="A2" s="210" t="s">
        <v>129</v>
      </c>
      <c r="B2" s="210"/>
      <c r="C2" s="30"/>
      <c r="D2" s="112" t="s">
        <v>360</v>
      </c>
      <c r="E2" s="27"/>
      <c r="F2" s="54"/>
      <c r="G2" s="54"/>
    </row>
    <row r="3" spans="1:7" ht="18" customHeight="1" thickTop="1">
      <c r="A3" s="322" t="s">
        <v>63</v>
      </c>
      <c r="B3" s="327" t="s">
        <v>207</v>
      </c>
      <c r="C3" s="328"/>
      <c r="D3" s="328"/>
      <c r="E3" s="216"/>
      <c r="F3" s="216"/>
      <c r="G3" s="216"/>
    </row>
    <row r="4" spans="1:7" ht="18" customHeight="1">
      <c r="A4" s="323"/>
      <c r="B4" s="152" t="s">
        <v>208</v>
      </c>
      <c r="C4" s="123" t="s">
        <v>209</v>
      </c>
      <c r="D4" s="122" t="s">
        <v>104</v>
      </c>
      <c r="E4" s="106"/>
      <c r="F4" s="106"/>
      <c r="G4" s="106"/>
    </row>
    <row r="5" spans="1:7" ht="20.100000000000001" customHeight="1">
      <c r="A5" s="116" t="s">
        <v>386</v>
      </c>
      <c r="B5" s="160">
        <v>29626</v>
      </c>
      <c r="C5" s="160">
        <v>442448</v>
      </c>
      <c r="D5" s="160">
        <v>843549293</v>
      </c>
      <c r="E5" s="135"/>
      <c r="F5" s="135"/>
      <c r="G5" s="135"/>
    </row>
    <row r="6" spans="1:7" s="24" customFormat="1" ht="20.100000000000001" customHeight="1">
      <c r="A6" s="116" t="s">
        <v>299</v>
      </c>
      <c r="B6" s="160">
        <v>29324</v>
      </c>
      <c r="C6" s="160">
        <v>440707</v>
      </c>
      <c r="D6" s="160">
        <v>839810335</v>
      </c>
      <c r="E6" s="135"/>
      <c r="F6" s="135"/>
      <c r="G6" s="135"/>
    </row>
    <row r="7" spans="1:7" s="24" customFormat="1" ht="20.100000000000001" customHeight="1">
      <c r="A7" s="116" t="s">
        <v>348</v>
      </c>
      <c r="B7" s="160">
        <v>28902</v>
      </c>
      <c r="C7" s="160">
        <v>436983</v>
      </c>
      <c r="D7" s="160">
        <v>851218422</v>
      </c>
      <c r="E7" s="135"/>
      <c r="F7" s="135"/>
      <c r="G7" s="135"/>
    </row>
    <row r="8" spans="1:7" s="24" customFormat="1" ht="20.100000000000001" customHeight="1">
      <c r="A8" s="116" t="s">
        <v>349</v>
      </c>
      <c r="B8" s="160">
        <v>28410</v>
      </c>
      <c r="C8" s="160">
        <v>445463</v>
      </c>
      <c r="D8" s="160">
        <v>843796083</v>
      </c>
      <c r="E8" s="135"/>
      <c r="F8" s="135"/>
      <c r="G8" s="135"/>
    </row>
    <row r="9" spans="1:7" s="1" customFormat="1" ht="20.100000000000001" customHeight="1" thickBot="1">
      <c r="A9" s="119" t="s">
        <v>387</v>
      </c>
      <c r="B9" s="161">
        <v>27880</v>
      </c>
      <c r="C9" s="161">
        <v>421324</v>
      </c>
      <c r="D9" s="161">
        <v>823301359</v>
      </c>
      <c r="E9" s="135"/>
      <c r="F9" s="135"/>
      <c r="G9" s="135"/>
    </row>
    <row r="10" spans="1:7" ht="7.5" customHeight="1" thickTop="1">
      <c r="A10" s="375"/>
      <c r="B10" s="375"/>
      <c r="C10" s="375"/>
      <c r="D10" s="375"/>
    </row>
    <row r="11" spans="1:7">
      <c r="A11" s="70"/>
      <c r="B11" s="70"/>
      <c r="C11" s="70"/>
      <c r="D11" s="70"/>
    </row>
  </sheetData>
  <mergeCells count="4">
    <mergeCell ref="B3:D3"/>
    <mergeCell ref="A1:D1"/>
    <mergeCell ref="A3:A4"/>
    <mergeCell ref="A10:D10"/>
  </mergeCells>
  <phoneticPr fontId="3"/>
  <pageMargins left="0.78740157480314965" right="0.59055118110236227" top="0.51181102362204722" bottom="0.98425196850393704" header="0.51181102362204722" footer="0.51181102362204722"/>
  <pageSetup paperSize="9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/>
  <dimension ref="A1:D14"/>
  <sheetViews>
    <sheetView showGridLines="0" tabSelected="1" zoomScaleNormal="100" zoomScaleSheetLayoutView="100" workbookViewId="0">
      <selection activeCell="C17" sqref="C14:C17"/>
    </sheetView>
  </sheetViews>
  <sheetFormatPr defaultRowHeight="13.5"/>
  <cols>
    <col min="1" max="1" width="19.375" style="41" customWidth="1"/>
    <col min="2" max="4" width="22.625" style="41" customWidth="1"/>
    <col min="5" max="16384" width="9" style="41"/>
  </cols>
  <sheetData>
    <row r="1" spans="1:4" s="1" customFormat="1" ht="16.5" customHeight="1">
      <c r="A1" s="319" t="s">
        <v>423</v>
      </c>
      <c r="B1" s="319"/>
      <c r="C1" s="319"/>
      <c r="D1" s="319"/>
    </row>
    <row r="2" spans="1:4" s="26" customFormat="1" ht="15" customHeight="1" thickBot="1">
      <c r="A2" s="26" t="s">
        <v>129</v>
      </c>
      <c r="B2" s="111"/>
      <c r="C2" s="111"/>
      <c r="D2" s="112" t="s">
        <v>101</v>
      </c>
    </row>
    <row r="3" spans="1:4" s="3" customFormat="1" ht="17.25" customHeight="1" thickTop="1">
      <c r="A3" s="322" t="s">
        <v>63</v>
      </c>
      <c r="B3" s="376" t="s">
        <v>130</v>
      </c>
      <c r="C3" s="377"/>
      <c r="D3" s="377"/>
    </row>
    <row r="4" spans="1:4" s="3" customFormat="1" ht="17.25" customHeight="1">
      <c r="A4" s="323"/>
      <c r="B4" s="171" t="s">
        <v>102</v>
      </c>
      <c r="C4" s="123" t="s">
        <v>103</v>
      </c>
      <c r="D4" s="171" t="s">
        <v>105</v>
      </c>
    </row>
    <row r="5" spans="1:4" s="3" customFormat="1" ht="17.100000000000001" customHeight="1">
      <c r="A5" s="116" t="s">
        <v>386</v>
      </c>
      <c r="B5" s="160">
        <v>17634</v>
      </c>
      <c r="C5" s="160">
        <v>518755</v>
      </c>
      <c r="D5" s="160">
        <v>12472945573</v>
      </c>
    </row>
    <row r="6" spans="1:4" s="3" customFormat="1" ht="17.100000000000001" customHeight="1">
      <c r="A6" s="116" t="s">
        <v>299</v>
      </c>
      <c r="B6" s="160">
        <v>18547</v>
      </c>
      <c r="C6" s="160">
        <v>545349</v>
      </c>
      <c r="D6" s="160">
        <v>13216293567</v>
      </c>
    </row>
    <row r="7" spans="1:4" s="3" customFormat="1" ht="17.100000000000001" customHeight="1">
      <c r="A7" s="116" t="s">
        <v>348</v>
      </c>
      <c r="B7" s="160">
        <v>19867</v>
      </c>
      <c r="C7" s="160">
        <v>582518</v>
      </c>
      <c r="D7" s="160">
        <v>14199143908</v>
      </c>
    </row>
    <row r="8" spans="1:4" s="3" customFormat="1" ht="17.100000000000001" customHeight="1">
      <c r="A8" s="116" t="s">
        <v>349</v>
      </c>
      <c r="B8" s="160">
        <v>21337</v>
      </c>
      <c r="C8" s="160">
        <v>624542</v>
      </c>
      <c r="D8" s="160">
        <v>14846187923</v>
      </c>
    </row>
    <row r="9" spans="1:4" s="3" customFormat="1" ht="17.100000000000001" customHeight="1" thickBot="1">
      <c r="A9" s="119" t="s">
        <v>387</v>
      </c>
      <c r="B9" s="161">
        <v>22937</v>
      </c>
      <c r="C9" s="161">
        <v>673174</v>
      </c>
      <c r="D9" s="161">
        <v>16099509145</v>
      </c>
    </row>
    <row r="10" spans="1:4" s="30" customFormat="1" ht="6.75" customHeight="1" thickTop="1">
      <c r="A10" s="375"/>
      <c r="B10" s="375"/>
      <c r="C10" s="375"/>
      <c r="D10" s="375"/>
    </row>
    <row r="11" spans="1:4" s="30" customFormat="1" ht="15" customHeight="1">
      <c r="A11" s="217"/>
      <c r="B11" s="217"/>
      <c r="C11" s="217"/>
    </row>
    <row r="12" spans="1:4" s="30" customFormat="1" ht="15" customHeight="1">
      <c r="A12" s="217" t="s">
        <v>217</v>
      </c>
      <c r="B12" s="217"/>
      <c r="C12" s="217"/>
      <c r="D12" s="217"/>
    </row>
    <row r="13" spans="1:4" s="30" customFormat="1" ht="16.5" customHeight="1">
      <c r="A13" s="217"/>
    </row>
    <row r="14" spans="1:4" s="43" customFormat="1" ht="19.5" customHeight="1">
      <c r="A14" s="6"/>
      <c r="B14" s="6"/>
      <c r="C14" s="6"/>
      <c r="D14" s="6"/>
    </row>
  </sheetData>
  <mergeCells count="4">
    <mergeCell ref="A1:D1"/>
    <mergeCell ref="A3:A4"/>
    <mergeCell ref="B3:D3"/>
    <mergeCell ref="A10:D10"/>
  </mergeCells>
  <phoneticPr fontId="3"/>
  <pageMargins left="0.78740157480314965" right="0.59055118110236227" top="0.59055118110236227" bottom="0.98425196850393704" header="0.51181102362204722" footer="0.51181102362204722"/>
  <pageSetup paperSize="9" orientation="portrait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/>
  <dimension ref="A1:N16"/>
  <sheetViews>
    <sheetView showGridLines="0" tabSelected="1" zoomScaleNormal="100" zoomScaleSheetLayoutView="100" workbookViewId="0">
      <selection activeCell="C17" sqref="C14:C17"/>
    </sheetView>
  </sheetViews>
  <sheetFormatPr defaultColWidth="11" defaultRowHeight="14.25"/>
  <cols>
    <col min="1" max="1" width="10" style="1" customWidth="1"/>
    <col min="2" max="2" width="6.875" style="1" customWidth="1"/>
    <col min="3" max="3" width="8.625" style="1" customWidth="1"/>
    <col min="4" max="4" width="6.875" style="1" customWidth="1"/>
    <col min="5" max="5" width="8.625" style="1" customWidth="1"/>
    <col min="6" max="6" width="6.875" style="1" customWidth="1"/>
    <col min="7" max="7" width="8.625" style="1" customWidth="1"/>
    <col min="8" max="8" width="6.875" style="1" customWidth="1"/>
    <col min="9" max="9" width="8.625" style="1" customWidth="1"/>
    <col min="10" max="16384" width="11" style="1"/>
  </cols>
  <sheetData>
    <row r="1" spans="1:14" s="71" customFormat="1" ht="20.100000000000001" customHeight="1">
      <c r="A1" s="319" t="s">
        <v>424</v>
      </c>
      <c r="B1" s="319"/>
      <c r="C1" s="319"/>
      <c r="D1" s="319"/>
      <c r="E1" s="319"/>
      <c r="F1" s="319"/>
      <c r="G1" s="319"/>
      <c r="H1" s="319"/>
      <c r="I1" s="319"/>
      <c r="J1" s="41"/>
    </row>
    <row r="2" spans="1:14" s="72" customFormat="1" ht="15" customHeight="1" thickBot="1">
      <c r="A2" s="318" t="s">
        <v>224</v>
      </c>
      <c r="B2" s="318"/>
      <c r="C2" s="318"/>
      <c r="D2" s="111"/>
      <c r="E2" s="111"/>
      <c r="F2" s="111"/>
      <c r="G2" s="111"/>
      <c r="H2" s="111"/>
      <c r="I2" s="218" t="s">
        <v>279</v>
      </c>
      <c r="J2" s="43"/>
    </row>
    <row r="3" spans="1:14" ht="16.5" customHeight="1" thickTop="1">
      <c r="A3" s="322" t="s">
        <v>5</v>
      </c>
      <c r="B3" s="339" t="s">
        <v>252</v>
      </c>
      <c r="C3" s="322"/>
      <c r="D3" s="339" t="s">
        <v>280</v>
      </c>
      <c r="E3" s="322"/>
      <c r="F3" s="378" t="s">
        <v>281</v>
      </c>
      <c r="G3" s="383"/>
      <c r="H3" s="378" t="s">
        <v>282</v>
      </c>
      <c r="I3" s="379"/>
      <c r="J3" s="41"/>
    </row>
    <row r="4" spans="1:14" ht="16.5" customHeight="1">
      <c r="A4" s="332"/>
      <c r="B4" s="340"/>
      <c r="C4" s="323"/>
      <c r="D4" s="340"/>
      <c r="E4" s="323"/>
      <c r="F4" s="380"/>
      <c r="G4" s="384"/>
      <c r="H4" s="380"/>
      <c r="I4" s="381"/>
      <c r="J4" s="41"/>
    </row>
    <row r="5" spans="1:14" ht="16.5" customHeight="1">
      <c r="A5" s="323"/>
      <c r="B5" s="129" t="s">
        <v>225</v>
      </c>
      <c r="C5" s="129" t="s">
        <v>226</v>
      </c>
      <c r="D5" s="129" t="s">
        <v>225</v>
      </c>
      <c r="E5" s="129" t="s">
        <v>226</v>
      </c>
      <c r="F5" s="219" t="s">
        <v>225</v>
      </c>
      <c r="G5" s="219" t="s">
        <v>226</v>
      </c>
      <c r="H5" s="219" t="s">
        <v>225</v>
      </c>
      <c r="I5" s="220" t="s">
        <v>226</v>
      </c>
      <c r="J5" s="43"/>
    </row>
    <row r="6" spans="1:14" s="24" customFormat="1" ht="16.5" customHeight="1">
      <c r="A6" s="116" t="s">
        <v>382</v>
      </c>
      <c r="B6" s="177">
        <v>83</v>
      </c>
      <c r="C6" s="160">
        <v>24116</v>
      </c>
      <c r="D6" s="160">
        <v>78</v>
      </c>
      <c r="E6" s="160">
        <v>22640</v>
      </c>
      <c r="F6" s="155">
        <v>0</v>
      </c>
      <c r="G6" s="155">
        <v>0</v>
      </c>
      <c r="H6" s="160">
        <v>5</v>
      </c>
      <c r="I6" s="160">
        <v>1476</v>
      </c>
      <c r="J6" s="41"/>
    </row>
    <row r="7" spans="1:14" s="24" customFormat="1" ht="16.5" customHeight="1">
      <c r="A7" s="116" t="s">
        <v>296</v>
      </c>
      <c r="B7" s="160">
        <v>83</v>
      </c>
      <c r="C7" s="160">
        <v>24078</v>
      </c>
      <c r="D7" s="160">
        <v>77</v>
      </c>
      <c r="E7" s="160">
        <v>22588</v>
      </c>
      <c r="F7" s="155">
        <v>0</v>
      </c>
      <c r="G7" s="155">
        <v>0</v>
      </c>
      <c r="H7" s="160">
        <v>6</v>
      </c>
      <c r="I7" s="160">
        <v>1490</v>
      </c>
      <c r="J7" s="41"/>
    </row>
    <row r="8" spans="1:14" s="24" customFormat="1" ht="16.5" customHeight="1">
      <c r="A8" s="116" t="s">
        <v>344</v>
      </c>
      <c r="B8" s="160">
        <v>82</v>
      </c>
      <c r="C8" s="160">
        <v>23633</v>
      </c>
      <c r="D8" s="160">
        <v>76</v>
      </c>
      <c r="E8" s="160">
        <v>22211</v>
      </c>
      <c r="F8" s="155">
        <v>0</v>
      </c>
      <c r="G8" s="155">
        <v>0</v>
      </c>
      <c r="H8" s="160">
        <v>6</v>
      </c>
      <c r="I8" s="160">
        <v>1422</v>
      </c>
      <c r="J8" s="43"/>
    </row>
    <row r="9" spans="1:14" s="24" customFormat="1" ht="16.5" customHeight="1">
      <c r="A9" s="116" t="s">
        <v>345</v>
      </c>
      <c r="B9" s="160">
        <v>79</v>
      </c>
      <c r="C9" s="160">
        <v>23384</v>
      </c>
      <c r="D9" s="160">
        <v>74</v>
      </c>
      <c r="E9" s="160">
        <v>22199</v>
      </c>
      <c r="F9" s="155">
        <v>0</v>
      </c>
      <c r="G9" s="155">
        <v>0</v>
      </c>
      <c r="H9" s="160">
        <v>5</v>
      </c>
      <c r="I9" s="160">
        <v>1185</v>
      </c>
      <c r="J9" s="41"/>
    </row>
    <row r="10" spans="1:14" ht="16.5" customHeight="1" thickBot="1">
      <c r="A10" s="119" t="s">
        <v>383</v>
      </c>
      <c r="B10" s="179">
        <v>81</v>
      </c>
      <c r="C10" s="161">
        <v>23994</v>
      </c>
      <c r="D10" s="161">
        <v>75</v>
      </c>
      <c r="E10" s="161">
        <v>22746</v>
      </c>
      <c r="F10" s="155">
        <v>0</v>
      </c>
      <c r="G10" s="155">
        <v>0</v>
      </c>
      <c r="H10" s="161">
        <v>6</v>
      </c>
      <c r="I10" s="161">
        <v>1248</v>
      </c>
      <c r="J10" s="41"/>
    </row>
    <row r="11" spans="1:14" s="73" customFormat="1" ht="6.75" customHeight="1" thickTop="1">
      <c r="A11" s="382"/>
      <c r="B11" s="382"/>
      <c r="C11" s="382"/>
      <c r="D11" s="382"/>
      <c r="E11" s="382"/>
      <c r="F11" s="382"/>
      <c r="G11" s="382"/>
      <c r="H11" s="382"/>
      <c r="I11" s="382"/>
    </row>
    <row r="13" spans="1:14">
      <c r="A13" s="74"/>
      <c r="C13" s="75"/>
      <c r="E13" s="75"/>
      <c r="G13" s="75"/>
      <c r="I13" s="75"/>
      <c r="K13" s="75"/>
      <c r="M13" s="75"/>
      <c r="N13" s="75"/>
    </row>
    <row r="16" spans="1:14">
      <c r="A16" s="76"/>
    </row>
  </sheetData>
  <mergeCells count="8">
    <mergeCell ref="H3:I4"/>
    <mergeCell ref="A1:I1"/>
    <mergeCell ref="A11:I11"/>
    <mergeCell ref="A2:C2"/>
    <mergeCell ref="A3:A5"/>
    <mergeCell ref="B3:C4"/>
    <mergeCell ref="D3:E4"/>
    <mergeCell ref="F3:G4"/>
  </mergeCells>
  <phoneticPr fontId="3"/>
  <pageMargins left="0.78740157480314965" right="0.59055118110236227" top="0.70866141732283472" bottom="0.98425196850393704" header="0.51181102362204722" footer="0.51181102362204722"/>
  <pageSetup paperSize="9" scale="73" orientation="portrait" horizontalDpi="1200" verticalDpi="1200" r:id="rId1"/>
  <headerFooter alignWithMargins="0"/>
  <colBreaks count="1" manualBreakCount="1">
    <brk id="9" max="10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K29"/>
  <sheetViews>
    <sheetView showGridLines="0" tabSelected="1" zoomScaleNormal="100" zoomScaleSheetLayoutView="100" workbookViewId="0">
      <selection activeCell="C17" sqref="C14:C17"/>
    </sheetView>
  </sheetViews>
  <sheetFormatPr defaultColWidth="11" defaultRowHeight="12"/>
  <cols>
    <col min="1" max="1" width="11.125" style="3" customWidth="1"/>
    <col min="2" max="2" width="9.625" style="3" customWidth="1"/>
    <col min="3" max="7" width="7.625" style="3" customWidth="1"/>
    <col min="8" max="11" width="10.125" style="3" customWidth="1"/>
    <col min="12" max="16384" width="11" style="3"/>
  </cols>
  <sheetData>
    <row r="1" spans="1:11" s="1" customFormat="1" ht="18.75" customHeight="1">
      <c r="A1" s="326" t="s">
        <v>404</v>
      </c>
      <c r="B1" s="326"/>
      <c r="C1" s="326"/>
      <c r="D1" s="326"/>
      <c r="E1" s="326"/>
      <c r="F1" s="326"/>
      <c r="G1" s="326"/>
      <c r="H1" s="326"/>
      <c r="I1" s="326"/>
      <c r="J1" s="326"/>
      <c r="K1" s="326"/>
    </row>
    <row r="2" spans="1:11" s="26" customFormat="1" ht="12" customHeight="1" thickBot="1">
      <c r="A2" s="318" t="s">
        <v>368</v>
      </c>
      <c r="B2" s="318"/>
      <c r="C2" s="111"/>
      <c r="D2" s="111"/>
      <c r="E2" s="111"/>
      <c r="F2" s="111"/>
      <c r="G2" s="111"/>
      <c r="H2" s="235"/>
      <c r="I2" s="316" t="s">
        <v>350</v>
      </c>
      <c r="J2" s="316"/>
      <c r="K2" s="316"/>
    </row>
    <row r="3" spans="1:11" s="42" customFormat="1" ht="21.95" customHeight="1" thickTop="1">
      <c r="A3" s="322" t="s">
        <v>5</v>
      </c>
      <c r="B3" s="324" t="s">
        <v>193</v>
      </c>
      <c r="C3" s="327" t="s">
        <v>11</v>
      </c>
      <c r="D3" s="328"/>
      <c r="E3" s="328"/>
      <c r="F3" s="328"/>
      <c r="G3" s="328"/>
      <c r="H3" s="328"/>
      <c r="I3" s="328"/>
      <c r="J3" s="328"/>
      <c r="K3" s="328"/>
    </row>
    <row r="4" spans="1:11" s="42" customFormat="1" ht="21.95" customHeight="1">
      <c r="A4" s="323"/>
      <c r="B4" s="325"/>
      <c r="C4" s="123" t="s">
        <v>194</v>
      </c>
      <c r="D4" s="123" t="s">
        <v>369</v>
      </c>
      <c r="E4" s="123" t="s">
        <v>12</v>
      </c>
      <c r="F4" s="123" t="s">
        <v>370</v>
      </c>
      <c r="G4" s="123" t="s">
        <v>13</v>
      </c>
      <c r="H4" s="123" t="s">
        <v>254</v>
      </c>
      <c r="I4" s="130" t="s">
        <v>14</v>
      </c>
      <c r="J4" s="130" t="s">
        <v>15</v>
      </c>
      <c r="K4" s="239" t="s">
        <v>195</v>
      </c>
    </row>
    <row r="5" spans="1:11" s="42" customFormat="1" ht="25.5" customHeight="1">
      <c r="A5" s="238" t="s">
        <v>382</v>
      </c>
      <c r="B5" s="132">
        <v>4527</v>
      </c>
      <c r="C5" s="8">
        <v>35</v>
      </c>
      <c r="D5" s="240" t="s">
        <v>384</v>
      </c>
      <c r="E5" s="133">
        <v>507</v>
      </c>
      <c r="F5" s="145" t="s">
        <v>384</v>
      </c>
      <c r="G5" s="134">
        <v>1709</v>
      </c>
      <c r="H5" s="133">
        <v>15</v>
      </c>
      <c r="I5" s="8">
        <v>71</v>
      </c>
      <c r="J5" s="8">
        <v>385</v>
      </c>
      <c r="K5" s="8">
        <v>9</v>
      </c>
    </row>
    <row r="6" spans="1:11" s="45" customFormat="1" ht="24.95" customHeight="1">
      <c r="A6" s="116" t="s">
        <v>296</v>
      </c>
      <c r="B6" s="135">
        <v>5155</v>
      </c>
      <c r="C6" s="8">
        <v>35</v>
      </c>
      <c r="D6" s="238" t="s">
        <v>384</v>
      </c>
      <c r="E6" s="133">
        <v>515</v>
      </c>
      <c r="F6" s="145" t="s">
        <v>384</v>
      </c>
      <c r="G6" s="134">
        <v>1875</v>
      </c>
      <c r="H6" s="133">
        <v>26</v>
      </c>
      <c r="I6" s="8">
        <v>76</v>
      </c>
      <c r="J6" s="8">
        <v>442</v>
      </c>
      <c r="K6" s="8">
        <v>4</v>
      </c>
    </row>
    <row r="7" spans="1:11" s="45" customFormat="1" ht="24.95" customHeight="1">
      <c r="A7" s="116" t="s">
        <v>344</v>
      </c>
      <c r="B7" s="135">
        <v>5602</v>
      </c>
      <c r="C7" s="8">
        <v>26</v>
      </c>
      <c r="D7" s="259" t="s">
        <v>384</v>
      </c>
      <c r="E7" s="133">
        <v>594</v>
      </c>
      <c r="F7" s="145" t="s">
        <v>384</v>
      </c>
      <c r="G7" s="134">
        <v>1860</v>
      </c>
      <c r="H7" s="133">
        <v>23</v>
      </c>
      <c r="I7" s="8">
        <v>51</v>
      </c>
      <c r="J7" s="8">
        <v>341</v>
      </c>
      <c r="K7" s="8">
        <v>2</v>
      </c>
    </row>
    <row r="8" spans="1:11" s="41" customFormat="1" ht="24.95" customHeight="1">
      <c r="A8" s="259" t="s">
        <v>345</v>
      </c>
      <c r="B8" s="132">
        <v>2928</v>
      </c>
      <c r="C8" s="259" t="s">
        <v>384</v>
      </c>
      <c r="D8" s="259">
        <v>445</v>
      </c>
      <c r="E8" s="145" t="s">
        <v>384</v>
      </c>
      <c r="F8" s="145">
        <v>1579</v>
      </c>
      <c r="G8" s="181" t="s">
        <v>384</v>
      </c>
      <c r="H8" s="145" t="s">
        <v>384</v>
      </c>
      <c r="I8" s="259" t="s">
        <v>384</v>
      </c>
      <c r="J8" s="259" t="s">
        <v>384</v>
      </c>
      <c r="K8" s="259" t="s">
        <v>384</v>
      </c>
    </row>
    <row r="9" spans="1:11" s="45" customFormat="1" ht="24.95" customHeight="1" thickBot="1">
      <c r="A9" s="136" t="s">
        <v>383</v>
      </c>
      <c r="B9" s="268">
        <v>3119</v>
      </c>
      <c r="C9" s="136" t="s">
        <v>384</v>
      </c>
      <c r="D9" s="136">
        <v>486</v>
      </c>
      <c r="E9" s="202" t="s">
        <v>384</v>
      </c>
      <c r="F9" s="269">
        <v>1736</v>
      </c>
      <c r="G9" s="136" t="s">
        <v>384</v>
      </c>
      <c r="H9" s="136" t="s">
        <v>384</v>
      </c>
      <c r="I9" s="136" t="s">
        <v>384</v>
      </c>
      <c r="J9" s="136" t="s">
        <v>384</v>
      </c>
      <c r="K9" s="136" t="s">
        <v>384</v>
      </c>
    </row>
    <row r="10" spans="1:11" s="41" customFormat="1" ht="13.5" customHeight="1" thickTop="1">
      <c r="A10" s="329" t="s">
        <v>371</v>
      </c>
      <c r="B10" s="329"/>
      <c r="C10" s="329"/>
      <c r="D10" s="329"/>
      <c r="E10" s="329"/>
      <c r="F10" s="329"/>
      <c r="G10" s="329"/>
      <c r="H10" s="329"/>
      <c r="I10" s="329"/>
      <c r="J10" s="329"/>
      <c r="K10" s="329"/>
    </row>
    <row r="11" spans="1:11" s="26" customFormat="1" ht="13.5" customHeight="1">
      <c r="A11" s="330" t="s">
        <v>377</v>
      </c>
      <c r="B11" s="330"/>
      <c r="C11" s="330"/>
      <c r="D11" s="330"/>
      <c r="E11" s="330"/>
      <c r="F11" s="330"/>
      <c r="G11" s="330"/>
      <c r="H11" s="330"/>
      <c r="I11" s="330"/>
      <c r="J11" s="330"/>
      <c r="K11" s="330"/>
    </row>
    <row r="12" spans="1:11" s="26" customFormat="1" ht="12" customHeight="1">
      <c r="A12" s="330" t="s">
        <v>372</v>
      </c>
      <c r="B12" s="330"/>
      <c r="C12" s="330"/>
      <c r="D12" s="330"/>
      <c r="E12" s="330"/>
      <c r="F12" s="330"/>
      <c r="G12" s="330"/>
      <c r="H12" s="330"/>
      <c r="I12" s="330"/>
      <c r="J12" s="330"/>
      <c r="K12" s="330"/>
    </row>
    <row r="13" spans="1:11" s="26" customFormat="1" ht="12" customHeight="1">
      <c r="A13" s="321" t="s">
        <v>373</v>
      </c>
      <c r="B13" s="321"/>
      <c r="C13" s="321"/>
      <c r="D13" s="321"/>
      <c r="E13" s="321"/>
      <c r="F13" s="321"/>
      <c r="G13" s="321"/>
      <c r="H13" s="321"/>
      <c r="I13" s="321"/>
      <c r="J13" s="321"/>
      <c r="K13" s="321"/>
    </row>
    <row r="14" spans="1:11" s="41" customFormat="1" ht="16.5" customHeight="1">
      <c r="A14" s="55" t="s">
        <v>374</v>
      </c>
      <c r="B14" s="55"/>
      <c r="C14" s="55"/>
      <c r="D14" s="55"/>
      <c r="E14" s="55"/>
      <c r="F14" s="55"/>
      <c r="G14" s="55"/>
      <c r="H14" s="55"/>
      <c r="I14" s="55"/>
      <c r="J14" s="55"/>
      <c r="K14" s="55"/>
    </row>
    <row r="29" spans="8:8">
      <c r="H29" s="3" t="s">
        <v>375</v>
      </c>
    </row>
  </sheetData>
  <mergeCells count="10">
    <mergeCell ref="A13:K13"/>
    <mergeCell ref="A2:B2"/>
    <mergeCell ref="A3:A4"/>
    <mergeCell ref="B3:B4"/>
    <mergeCell ref="A1:K1"/>
    <mergeCell ref="I2:K2"/>
    <mergeCell ref="C3:K3"/>
    <mergeCell ref="A10:K10"/>
    <mergeCell ref="A11:K11"/>
    <mergeCell ref="A12:K12"/>
  </mergeCells>
  <phoneticPr fontId="3"/>
  <pageMargins left="0.78740157480314965" right="0.59055118110236227" top="0.78740157480314965" bottom="0.98425196850393704" header="0.51181102362204722" footer="0.51181102362204722"/>
  <pageSetup paperSize="9" scale="89" orientation="portrait" horizontalDpi="1200" verticalDpi="1200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/>
  <dimension ref="A1:N33"/>
  <sheetViews>
    <sheetView showGridLines="0" tabSelected="1" zoomScaleNormal="100" zoomScaleSheetLayoutView="100" workbookViewId="0">
      <selection activeCell="C17" sqref="C14:C17"/>
    </sheetView>
  </sheetViews>
  <sheetFormatPr defaultColWidth="11" defaultRowHeight="15" customHeight="1"/>
  <cols>
    <col min="1" max="1" width="10.375" style="3" customWidth="1"/>
    <col min="2" max="2" width="9" style="67" customWidth="1"/>
    <col min="3" max="3" width="9.375" style="67" customWidth="1"/>
    <col min="4" max="4" width="8.25" style="67" customWidth="1"/>
    <col min="5" max="5" width="9.375" style="67" customWidth="1"/>
    <col min="6" max="6" width="9" style="67" customWidth="1"/>
    <col min="7" max="7" width="8.625" style="67" customWidth="1"/>
    <col min="8" max="8" width="8.375" style="67" customWidth="1"/>
    <col min="9" max="9" width="7.625" style="67" customWidth="1"/>
    <col min="10" max="10" width="9" style="67" customWidth="1"/>
    <col min="11" max="11" width="10.625" style="67" customWidth="1"/>
    <col min="12" max="16384" width="11" style="3"/>
  </cols>
  <sheetData>
    <row r="1" spans="1:14" s="16" customFormat="1" ht="15" customHeight="1">
      <c r="A1" s="319" t="s">
        <v>425</v>
      </c>
      <c r="B1" s="319"/>
      <c r="C1" s="319"/>
      <c r="D1" s="319"/>
      <c r="E1" s="319"/>
      <c r="F1" s="319"/>
      <c r="G1" s="319"/>
      <c r="H1" s="319"/>
      <c r="I1" s="319"/>
      <c r="J1" s="319"/>
      <c r="K1" s="319"/>
      <c r="L1" s="18"/>
    </row>
    <row r="2" spans="1:14" s="26" customFormat="1" ht="12" customHeight="1" thickBot="1">
      <c r="A2" s="318" t="s">
        <v>227</v>
      </c>
      <c r="B2" s="318"/>
      <c r="C2" s="194"/>
      <c r="D2" s="194"/>
      <c r="E2" s="194"/>
      <c r="F2" s="194"/>
      <c r="G2" s="194"/>
      <c r="H2" s="194"/>
      <c r="I2" s="316" t="s">
        <v>228</v>
      </c>
      <c r="J2" s="316"/>
      <c r="K2" s="316"/>
      <c r="L2" s="27"/>
    </row>
    <row r="3" spans="1:14" s="6" customFormat="1" ht="15" customHeight="1" thickTop="1">
      <c r="A3" s="322" t="s">
        <v>283</v>
      </c>
      <c r="B3" s="327" t="s">
        <v>284</v>
      </c>
      <c r="C3" s="341"/>
      <c r="D3" s="327" t="s">
        <v>285</v>
      </c>
      <c r="E3" s="341"/>
      <c r="F3" s="336" t="s">
        <v>229</v>
      </c>
      <c r="G3" s="324" t="s">
        <v>286</v>
      </c>
      <c r="H3" s="324" t="s">
        <v>230</v>
      </c>
      <c r="I3" s="324" t="s">
        <v>231</v>
      </c>
      <c r="J3" s="324" t="s">
        <v>232</v>
      </c>
      <c r="K3" s="346" t="s">
        <v>329</v>
      </c>
      <c r="L3" s="25"/>
    </row>
    <row r="4" spans="1:14" s="15" customFormat="1" ht="36.75" customHeight="1">
      <c r="A4" s="323"/>
      <c r="B4" s="159" t="s">
        <v>287</v>
      </c>
      <c r="C4" s="159" t="s">
        <v>288</v>
      </c>
      <c r="D4" s="159" t="s">
        <v>289</v>
      </c>
      <c r="E4" s="159" t="s">
        <v>290</v>
      </c>
      <c r="F4" s="337"/>
      <c r="G4" s="325"/>
      <c r="H4" s="325"/>
      <c r="I4" s="385"/>
      <c r="J4" s="337"/>
      <c r="K4" s="347"/>
      <c r="L4" s="56"/>
    </row>
    <row r="5" spans="1:14" s="4" customFormat="1" ht="15.95" customHeight="1">
      <c r="A5" s="116" t="s">
        <v>386</v>
      </c>
      <c r="B5" s="221">
        <v>17430</v>
      </c>
      <c r="C5" s="155">
        <v>86941</v>
      </c>
      <c r="D5" s="155">
        <v>28253</v>
      </c>
      <c r="E5" s="155">
        <v>78165</v>
      </c>
      <c r="F5" s="155">
        <v>33123</v>
      </c>
      <c r="G5" s="155">
        <v>4244</v>
      </c>
      <c r="H5" s="155">
        <v>4436</v>
      </c>
      <c r="I5" s="222">
        <v>24.35</v>
      </c>
      <c r="J5" s="222">
        <v>0.9</v>
      </c>
      <c r="K5" s="77">
        <v>15.7</v>
      </c>
      <c r="L5" s="77"/>
    </row>
    <row r="6" spans="1:14" s="4" customFormat="1" ht="15.95" customHeight="1">
      <c r="A6" s="116" t="s">
        <v>299</v>
      </c>
      <c r="B6" s="155">
        <v>16313</v>
      </c>
      <c r="C6" s="155">
        <v>77670</v>
      </c>
      <c r="D6" s="155">
        <v>31102</v>
      </c>
      <c r="E6" s="155">
        <v>88611</v>
      </c>
      <c r="F6" s="155">
        <v>27955</v>
      </c>
      <c r="G6" s="155">
        <v>4193</v>
      </c>
      <c r="H6" s="155">
        <v>4632</v>
      </c>
      <c r="I6" s="222">
        <v>25.7</v>
      </c>
      <c r="J6" s="222">
        <v>1.1399999999999999</v>
      </c>
      <c r="K6" s="77">
        <v>14.89</v>
      </c>
      <c r="L6" s="77"/>
    </row>
    <row r="7" spans="1:14" ht="15.95" customHeight="1">
      <c r="A7" s="116" t="s">
        <v>348</v>
      </c>
      <c r="B7" s="155">
        <v>15595</v>
      </c>
      <c r="C7" s="155">
        <v>74206</v>
      </c>
      <c r="D7" s="155">
        <v>31399</v>
      </c>
      <c r="E7" s="155">
        <v>90499</v>
      </c>
      <c r="F7" s="155">
        <v>25187</v>
      </c>
      <c r="G7" s="155">
        <v>3961</v>
      </c>
      <c r="H7" s="155">
        <v>4423</v>
      </c>
      <c r="I7" s="222">
        <v>25.4</v>
      </c>
      <c r="J7" s="222">
        <v>1.22</v>
      </c>
      <c r="K7" s="77">
        <v>14.09</v>
      </c>
      <c r="L7" s="77"/>
      <c r="M7" s="4"/>
      <c r="N7" s="4"/>
    </row>
    <row r="8" spans="1:14" s="4" customFormat="1" ht="15.95" customHeight="1">
      <c r="A8" s="116" t="s">
        <v>349</v>
      </c>
      <c r="B8" s="155">
        <v>14789</v>
      </c>
      <c r="C8" s="155">
        <v>71037</v>
      </c>
      <c r="D8" s="155">
        <v>31456</v>
      </c>
      <c r="E8" s="155">
        <v>91214</v>
      </c>
      <c r="F8" s="155">
        <v>23506</v>
      </c>
      <c r="G8" s="155">
        <v>3839</v>
      </c>
      <c r="H8" s="155">
        <v>3966</v>
      </c>
      <c r="I8" s="222">
        <v>25.96</v>
      </c>
      <c r="J8" s="222">
        <v>1.28</v>
      </c>
      <c r="K8" s="77">
        <v>12.61</v>
      </c>
      <c r="L8" s="77"/>
    </row>
    <row r="9" spans="1:14" ht="15.95" customHeight="1" thickBot="1">
      <c r="A9" s="116" t="s">
        <v>387</v>
      </c>
      <c r="B9" s="310">
        <v>14121</v>
      </c>
      <c r="C9" s="311">
        <v>67632</v>
      </c>
      <c r="D9" s="311">
        <v>31521</v>
      </c>
      <c r="E9" s="311">
        <v>92448</v>
      </c>
      <c r="F9" s="311">
        <v>21221</v>
      </c>
      <c r="G9" s="311">
        <v>3802</v>
      </c>
      <c r="H9" s="311">
        <v>3725</v>
      </c>
      <c r="I9" s="312">
        <v>26.92</v>
      </c>
      <c r="J9" s="312">
        <v>1.37</v>
      </c>
      <c r="K9" s="77">
        <v>11.82</v>
      </c>
      <c r="L9" s="77"/>
      <c r="M9" s="4"/>
      <c r="N9" s="4"/>
    </row>
    <row r="10" spans="1:14" s="66" customFormat="1" ht="12" customHeight="1" thickTop="1">
      <c r="A10" s="333" t="s">
        <v>330</v>
      </c>
      <c r="B10" s="333"/>
      <c r="C10" s="333"/>
      <c r="D10" s="333"/>
      <c r="E10" s="333"/>
      <c r="F10" s="333"/>
      <c r="G10" s="333"/>
      <c r="H10" s="333"/>
      <c r="I10" s="333"/>
      <c r="J10" s="333"/>
      <c r="K10" s="333"/>
      <c r="L10" s="254"/>
    </row>
    <row r="11" spans="1:14" s="66" customFormat="1" ht="12" customHeight="1">
      <c r="A11" s="254"/>
      <c r="B11" s="254"/>
      <c r="C11" s="254"/>
      <c r="D11" s="254"/>
      <c r="E11" s="254"/>
      <c r="F11" s="254"/>
      <c r="G11" s="254"/>
      <c r="H11" s="254"/>
      <c r="I11" s="254"/>
      <c r="J11" s="254"/>
      <c r="K11" s="254"/>
      <c r="L11" s="254"/>
    </row>
    <row r="12" spans="1:14" s="7" customFormat="1" ht="15" customHeight="1">
      <c r="A12" s="14"/>
      <c r="B12" s="78"/>
      <c r="C12" s="14"/>
      <c r="D12" s="79"/>
      <c r="E12" s="67"/>
      <c r="F12" s="67"/>
      <c r="G12" s="67"/>
      <c r="H12" s="67"/>
      <c r="I12" s="67"/>
      <c r="J12" s="67"/>
      <c r="K12" s="67"/>
    </row>
    <row r="13" spans="1:14" ht="15" customHeight="1">
      <c r="A13" s="14"/>
      <c r="B13" s="78"/>
      <c r="C13" s="14"/>
      <c r="D13" s="79"/>
      <c r="M13" s="7"/>
    </row>
    <row r="14" spans="1:14" ht="15" customHeight="1">
      <c r="A14" s="14"/>
      <c r="B14" s="78"/>
      <c r="C14" s="14"/>
      <c r="D14" s="79"/>
      <c r="M14" s="7"/>
    </row>
    <row r="15" spans="1:14" ht="15" customHeight="1">
      <c r="A15" s="14"/>
      <c r="B15" s="78"/>
      <c r="C15" s="14"/>
      <c r="D15" s="79"/>
      <c r="M15" s="7"/>
    </row>
    <row r="16" spans="1:14" ht="15" customHeight="1">
      <c r="A16" s="14"/>
      <c r="B16" s="78"/>
      <c r="C16" s="14"/>
      <c r="D16" s="79"/>
      <c r="M16" s="7"/>
    </row>
    <row r="17" spans="1:13" ht="15" customHeight="1">
      <c r="A17" s="14"/>
      <c r="B17" s="14"/>
      <c r="C17" s="14"/>
      <c r="D17" s="79"/>
      <c r="M17" s="7"/>
    </row>
    <row r="18" spans="1:13" ht="15" customHeight="1">
      <c r="A18" s="14"/>
      <c r="B18" s="78"/>
      <c r="C18" s="14"/>
      <c r="D18" s="79"/>
      <c r="M18" s="7"/>
    </row>
    <row r="19" spans="1:13" ht="15" customHeight="1">
      <c r="A19" s="14"/>
      <c r="B19" s="78"/>
      <c r="C19" s="80"/>
      <c r="D19" s="80"/>
      <c r="E19" s="80"/>
    </row>
    <row r="20" spans="1:13" ht="15" customHeight="1">
      <c r="A20" s="14"/>
      <c r="B20" s="78"/>
      <c r="C20" s="80"/>
      <c r="D20" s="80"/>
      <c r="E20" s="80"/>
    </row>
    <row r="21" spans="1:13" ht="15" customHeight="1">
      <c r="A21" s="14"/>
      <c r="B21" s="78"/>
      <c r="C21" s="80"/>
      <c r="D21" s="80"/>
      <c r="E21" s="80"/>
    </row>
    <row r="22" spans="1:13" ht="15" customHeight="1">
      <c r="A22" s="14"/>
      <c r="B22" s="78"/>
    </row>
    <row r="23" spans="1:13" ht="15" customHeight="1">
      <c r="A23" s="14"/>
      <c r="I23" s="14"/>
    </row>
    <row r="24" spans="1:13" ht="15" customHeight="1">
      <c r="A24" s="14"/>
    </row>
    <row r="25" spans="1:13" ht="15" customHeight="1">
      <c r="A25" s="14"/>
    </row>
    <row r="26" spans="1:13" ht="15" customHeight="1">
      <c r="A26" s="14"/>
    </row>
    <row r="27" spans="1:13" ht="15" customHeight="1">
      <c r="A27" s="14"/>
    </row>
    <row r="28" spans="1:13" ht="15" customHeight="1">
      <c r="A28" s="14"/>
    </row>
    <row r="29" spans="1:13" ht="15" customHeight="1">
      <c r="A29" s="14"/>
    </row>
    <row r="30" spans="1:13" ht="15" customHeight="1">
      <c r="A30" s="14"/>
    </row>
    <row r="31" spans="1:13" ht="15" customHeight="1">
      <c r="A31" s="14"/>
    </row>
    <row r="32" spans="1:13" ht="15" customHeight="1">
      <c r="A32" s="14"/>
    </row>
    <row r="33" spans="1:1" ht="15" customHeight="1">
      <c r="A33" s="14"/>
    </row>
  </sheetData>
  <mergeCells count="13">
    <mergeCell ref="A10:K10"/>
    <mergeCell ref="I2:K2"/>
    <mergeCell ref="A2:B2"/>
    <mergeCell ref="H3:H4"/>
    <mergeCell ref="A1:K1"/>
    <mergeCell ref="J3:J4"/>
    <mergeCell ref="K3:K4"/>
    <mergeCell ref="I3:I4"/>
    <mergeCell ref="A3:A4"/>
    <mergeCell ref="F3:F4"/>
    <mergeCell ref="G3:G4"/>
    <mergeCell ref="B3:C3"/>
    <mergeCell ref="D3:E3"/>
  </mergeCells>
  <phoneticPr fontId="3"/>
  <pageMargins left="0.78740157480314965" right="0.59055118110236227" top="0.39370078740157483" bottom="0.98425196850393704" header="0.51181102362204722" footer="0.51181102362204722"/>
  <pageSetup paperSize="9" scale="81" orientation="portrait" horizontalDpi="1200" verticalDpi="1200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/>
  <dimension ref="A1:J22"/>
  <sheetViews>
    <sheetView showGridLines="0" tabSelected="1" zoomScaleNormal="100" zoomScaleSheetLayoutView="100" workbookViewId="0">
      <selection activeCell="C17" sqref="C14:C17"/>
    </sheetView>
  </sheetViews>
  <sheetFormatPr defaultColWidth="11" defaultRowHeight="15" customHeight="1"/>
  <cols>
    <col min="1" max="1" width="10" style="3" customWidth="1"/>
    <col min="2" max="2" width="8.5" style="3" customWidth="1"/>
    <col min="3" max="3" width="9.5" style="3" customWidth="1"/>
    <col min="4" max="5" width="7.875" style="3" customWidth="1"/>
    <col min="6" max="6" width="8.125" style="3" customWidth="1"/>
    <col min="7" max="7" width="10" style="3" customWidth="1"/>
    <col min="8" max="8" width="9" style="3" customWidth="1"/>
    <col min="9" max="9" width="9.875" style="3" customWidth="1"/>
    <col min="10" max="10" width="9" style="3" customWidth="1"/>
    <col min="11" max="16384" width="11" style="3"/>
  </cols>
  <sheetData>
    <row r="1" spans="1:10" s="16" customFormat="1" ht="15.95" customHeight="1">
      <c r="A1" s="319" t="s">
        <v>426</v>
      </c>
      <c r="B1" s="319"/>
      <c r="C1" s="319"/>
      <c r="D1" s="319"/>
      <c r="E1" s="319"/>
      <c r="F1" s="319"/>
      <c r="G1" s="319"/>
      <c r="H1" s="319"/>
      <c r="I1" s="319"/>
      <c r="J1" s="319"/>
    </row>
    <row r="2" spans="1:10" ht="15" customHeight="1" thickBot="1">
      <c r="A2" s="121" t="s">
        <v>233</v>
      </c>
      <c r="B2" s="121"/>
      <c r="C2" s="111"/>
      <c r="D2" s="111"/>
      <c r="E2" s="111"/>
      <c r="F2" s="26"/>
      <c r="G2" s="316" t="s">
        <v>234</v>
      </c>
      <c r="H2" s="316"/>
      <c r="I2" s="316"/>
      <c r="J2" s="316"/>
    </row>
    <row r="3" spans="1:10" ht="15" customHeight="1" thickTop="1">
      <c r="A3" s="322" t="s">
        <v>63</v>
      </c>
      <c r="B3" s="386" t="s">
        <v>235</v>
      </c>
      <c r="C3" s="327" t="s">
        <v>236</v>
      </c>
      <c r="D3" s="341"/>
      <c r="E3" s="327" t="s">
        <v>237</v>
      </c>
      <c r="F3" s="341"/>
      <c r="G3" s="327" t="s">
        <v>238</v>
      </c>
      <c r="H3" s="328"/>
      <c r="I3" s="341"/>
      <c r="J3" s="339" t="s">
        <v>239</v>
      </c>
    </row>
    <row r="4" spans="1:10" ht="26.25" customHeight="1">
      <c r="A4" s="323"/>
      <c r="B4" s="387"/>
      <c r="C4" s="159" t="s">
        <v>240</v>
      </c>
      <c r="D4" s="159" t="s">
        <v>241</v>
      </c>
      <c r="E4" s="159" t="s">
        <v>242</v>
      </c>
      <c r="F4" s="159" t="s">
        <v>243</v>
      </c>
      <c r="G4" s="159" t="s">
        <v>244</v>
      </c>
      <c r="H4" s="159" t="s">
        <v>245</v>
      </c>
      <c r="I4" s="159" t="s">
        <v>246</v>
      </c>
      <c r="J4" s="340"/>
    </row>
    <row r="5" spans="1:10" ht="15" customHeight="1">
      <c r="A5" s="116" t="s">
        <v>386</v>
      </c>
      <c r="B5" s="177">
        <v>4811</v>
      </c>
      <c r="C5" s="160">
        <v>2</v>
      </c>
      <c r="D5" s="175">
        <v>0.04</v>
      </c>
      <c r="E5" s="160">
        <v>5</v>
      </c>
      <c r="F5" s="222">
        <v>2.5</v>
      </c>
      <c r="G5" s="160">
        <v>2</v>
      </c>
      <c r="H5" s="155">
        <v>0</v>
      </c>
      <c r="I5" s="155">
        <v>0</v>
      </c>
      <c r="J5" s="175">
        <v>100</v>
      </c>
    </row>
    <row r="6" spans="1:10" ht="15" customHeight="1">
      <c r="A6" s="116" t="s">
        <v>299</v>
      </c>
      <c r="B6" s="160">
        <v>4877</v>
      </c>
      <c r="C6" s="160">
        <v>5</v>
      </c>
      <c r="D6" s="175">
        <v>0.1</v>
      </c>
      <c r="E6" s="160">
        <v>11</v>
      </c>
      <c r="F6" s="222">
        <v>2.2000000000000002</v>
      </c>
      <c r="G6" s="160">
        <v>5</v>
      </c>
      <c r="H6" s="222" t="s">
        <v>16</v>
      </c>
      <c r="I6" s="222" t="s">
        <v>16</v>
      </c>
      <c r="J6" s="175">
        <v>100</v>
      </c>
    </row>
    <row r="7" spans="1:10" ht="15" customHeight="1">
      <c r="A7" s="116" t="s">
        <v>348</v>
      </c>
      <c r="B7" s="160">
        <v>4711</v>
      </c>
      <c r="C7" s="160">
        <v>6</v>
      </c>
      <c r="D7" s="175">
        <v>0.1</v>
      </c>
      <c r="E7" s="160">
        <v>7</v>
      </c>
      <c r="F7" s="222">
        <v>1.17</v>
      </c>
      <c r="G7" s="160">
        <v>6</v>
      </c>
      <c r="H7" s="155" t="s">
        <v>16</v>
      </c>
      <c r="I7" s="222" t="s">
        <v>16</v>
      </c>
      <c r="J7" s="175">
        <v>100</v>
      </c>
    </row>
    <row r="8" spans="1:10" ht="15" customHeight="1">
      <c r="A8" s="116" t="s">
        <v>349</v>
      </c>
      <c r="B8" s="160">
        <v>4735</v>
      </c>
      <c r="C8" s="160">
        <v>1</v>
      </c>
      <c r="D8" s="175">
        <v>2.1689999999999999E-4</v>
      </c>
      <c r="E8" s="160">
        <v>16</v>
      </c>
      <c r="F8" s="222">
        <v>16</v>
      </c>
      <c r="G8" s="160">
        <v>1</v>
      </c>
      <c r="H8" s="222">
        <v>0</v>
      </c>
      <c r="I8" s="222">
        <v>0</v>
      </c>
      <c r="J8" s="175">
        <v>100</v>
      </c>
    </row>
    <row r="9" spans="1:10" ht="15" customHeight="1" thickBot="1">
      <c r="A9" s="119" t="s">
        <v>387</v>
      </c>
      <c r="B9" s="179">
        <v>4609</v>
      </c>
      <c r="C9" s="161">
        <v>9</v>
      </c>
      <c r="D9" s="286">
        <v>0.2</v>
      </c>
      <c r="E9" s="161">
        <v>18</v>
      </c>
      <c r="F9" s="312">
        <v>2</v>
      </c>
      <c r="G9" s="161">
        <v>9</v>
      </c>
      <c r="H9" s="312">
        <v>0</v>
      </c>
      <c r="I9" s="311">
        <v>1</v>
      </c>
      <c r="J9" s="286">
        <v>100</v>
      </c>
    </row>
    <row r="10" spans="1:10" ht="12.75" customHeight="1" thickTop="1">
      <c r="A10" s="256" t="s">
        <v>331</v>
      </c>
      <c r="B10" s="256"/>
      <c r="C10" s="256"/>
      <c r="D10" s="256"/>
      <c r="E10" s="256"/>
      <c r="F10" s="57"/>
      <c r="G10" s="57"/>
      <c r="H10" s="57"/>
      <c r="I10" s="57"/>
      <c r="J10" s="57"/>
    </row>
    <row r="11" spans="1:10" ht="11.25" customHeight="1">
      <c r="A11" s="254" t="s">
        <v>339</v>
      </c>
      <c r="B11" s="254"/>
      <c r="C11" s="254"/>
      <c r="D11" s="254"/>
      <c r="E11" s="254"/>
      <c r="F11" s="57"/>
      <c r="G11" s="57"/>
      <c r="H11" s="57"/>
      <c r="I11" s="57"/>
      <c r="J11" s="57"/>
    </row>
    <row r="12" spans="1:10" ht="11.25" customHeight="1">
      <c r="A12" s="254" t="s">
        <v>340</v>
      </c>
      <c r="B12" s="254"/>
      <c r="C12" s="254"/>
      <c r="D12" s="254"/>
      <c r="E12" s="254"/>
      <c r="F12" s="57"/>
      <c r="G12" s="57"/>
      <c r="H12" s="57"/>
      <c r="I12" s="57"/>
      <c r="J12" s="57"/>
    </row>
    <row r="13" spans="1:10" ht="15" customHeight="1">
      <c r="A13" s="14"/>
      <c r="B13" s="81"/>
      <c r="D13" s="81"/>
    </row>
    <row r="14" spans="1:10" ht="15" customHeight="1">
      <c r="A14" s="14"/>
      <c r="B14" s="81"/>
      <c r="D14" s="81"/>
    </row>
    <row r="15" spans="1:10" ht="15" customHeight="1">
      <c r="A15" s="14"/>
      <c r="B15" s="81"/>
      <c r="D15" s="81"/>
    </row>
    <row r="16" spans="1:10" ht="15" customHeight="1">
      <c r="A16" s="14"/>
      <c r="B16" s="81"/>
      <c r="D16" s="81"/>
    </row>
    <row r="17" spans="1:5" ht="15" customHeight="1">
      <c r="A17" s="14"/>
      <c r="B17" s="81"/>
      <c r="C17" s="14"/>
      <c r="D17" s="81"/>
    </row>
    <row r="18" spans="1:5" ht="15" customHeight="1">
      <c r="A18" s="14"/>
      <c r="B18" s="81"/>
      <c r="C18" s="14"/>
      <c r="D18" s="81"/>
    </row>
    <row r="19" spans="1:5" ht="15" customHeight="1">
      <c r="A19" s="14"/>
      <c r="B19" s="81"/>
    </row>
    <row r="20" spans="1:5" ht="15" customHeight="1">
      <c r="A20" s="14"/>
      <c r="B20" s="81"/>
      <c r="C20" s="82"/>
      <c r="D20" s="82"/>
      <c r="E20" s="82"/>
    </row>
    <row r="21" spans="1:5" ht="15" customHeight="1">
      <c r="A21" s="14"/>
      <c r="B21" s="81"/>
      <c r="C21" s="82"/>
      <c r="D21" s="82"/>
      <c r="E21" s="82"/>
    </row>
    <row r="22" spans="1:5" ht="15" customHeight="1">
      <c r="A22" s="14"/>
      <c r="B22" s="81"/>
      <c r="C22" s="82"/>
      <c r="D22" s="82"/>
      <c r="E22" s="82"/>
    </row>
  </sheetData>
  <mergeCells count="8">
    <mergeCell ref="A1:J1"/>
    <mergeCell ref="G2:J2"/>
    <mergeCell ref="A3:A4"/>
    <mergeCell ref="B3:B4"/>
    <mergeCell ref="C3:D3"/>
    <mergeCell ref="E3:F3"/>
    <mergeCell ref="G3:I3"/>
    <mergeCell ref="J3:J4"/>
  </mergeCells>
  <phoneticPr fontId="3"/>
  <pageMargins left="0.78740157480314965" right="0.59055118110236227" top="0.39370078740157483" bottom="0.98425196850393704" header="0.51181102362204722" footer="0.51181102362204722"/>
  <pageSetup paperSize="9" scale="99" orientation="portrait" horizontalDpi="1200" verticalDpi="1200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/>
  <dimension ref="A1:K30"/>
  <sheetViews>
    <sheetView showGridLines="0" tabSelected="1" zoomScaleNormal="100" zoomScaleSheetLayoutView="100" workbookViewId="0">
      <selection activeCell="C17" sqref="C14:C17"/>
    </sheetView>
  </sheetViews>
  <sheetFormatPr defaultColWidth="11" defaultRowHeight="12"/>
  <cols>
    <col min="1" max="1" width="10.25" style="3" customWidth="1"/>
    <col min="2" max="2" width="8.625" style="3" customWidth="1"/>
    <col min="3" max="3" width="8.25" style="3" customWidth="1"/>
    <col min="4" max="5" width="7.375" style="3" customWidth="1"/>
    <col min="6" max="6" width="7.875" style="3" customWidth="1"/>
    <col min="7" max="9" width="9.875" style="3" customWidth="1"/>
    <col min="10" max="10" width="8.125" style="3" customWidth="1"/>
    <col min="11" max="16384" width="11" style="3"/>
  </cols>
  <sheetData>
    <row r="1" spans="1:11" s="16" customFormat="1" ht="15" customHeight="1">
      <c r="A1" s="319" t="s">
        <v>427</v>
      </c>
      <c r="B1" s="319"/>
      <c r="C1" s="319"/>
      <c r="D1" s="319"/>
      <c r="E1" s="319"/>
      <c r="F1" s="319"/>
      <c r="G1" s="319"/>
      <c r="H1" s="319"/>
      <c r="I1" s="319"/>
      <c r="J1" s="319"/>
    </row>
    <row r="2" spans="1:11" s="26" customFormat="1" ht="12" customHeight="1" thickBot="1">
      <c r="A2" s="318" t="s">
        <v>247</v>
      </c>
      <c r="B2" s="318"/>
      <c r="C2" s="111"/>
      <c r="D2" s="111"/>
      <c r="E2" s="111"/>
      <c r="F2" s="111"/>
      <c r="G2" s="316" t="s">
        <v>248</v>
      </c>
      <c r="H2" s="316"/>
      <c r="I2" s="316"/>
      <c r="J2" s="316"/>
      <c r="K2" s="27"/>
    </row>
    <row r="3" spans="1:11" s="6" customFormat="1" ht="15" customHeight="1" thickTop="1">
      <c r="A3" s="322" t="s">
        <v>249</v>
      </c>
      <c r="B3" s="386" t="s">
        <v>291</v>
      </c>
      <c r="C3" s="186" t="s">
        <v>236</v>
      </c>
      <c r="D3" s="185"/>
      <c r="E3" s="327" t="s">
        <v>237</v>
      </c>
      <c r="F3" s="341"/>
      <c r="G3" s="327" t="s">
        <v>250</v>
      </c>
      <c r="H3" s="328"/>
      <c r="I3" s="341"/>
      <c r="J3" s="339" t="s">
        <v>239</v>
      </c>
      <c r="K3" s="25"/>
    </row>
    <row r="4" spans="1:11" s="15" customFormat="1" ht="26.25" customHeight="1">
      <c r="A4" s="323"/>
      <c r="B4" s="387"/>
      <c r="C4" s="159" t="s">
        <v>292</v>
      </c>
      <c r="D4" s="159" t="s">
        <v>241</v>
      </c>
      <c r="E4" s="159" t="s">
        <v>242</v>
      </c>
      <c r="F4" s="159" t="s">
        <v>243</v>
      </c>
      <c r="G4" s="159" t="s">
        <v>293</v>
      </c>
      <c r="H4" s="159" t="s">
        <v>294</v>
      </c>
      <c r="I4" s="159" t="s">
        <v>295</v>
      </c>
      <c r="J4" s="340"/>
      <c r="K4" s="56"/>
    </row>
    <row r="5" spans="1:11" s="4" customFormat="1" ht="17.100000000000001" customHeight="1">
      <c r="A5" s="116" t="s">
        <v>386</v>
      </c>
      <c r="B5" s="160">
        <v>3794</v>
      </c>
      <c r="C5" s="160">
        <v>337</v>
      </c>
      <c r="D5" s="175">
        <v>8.9</v>
      </c>
      <c r="E5" s="160">
        <v>565</v>
      </c>
      <c r="F5" s="201">
        <v>1.68</v>
      </c>
      <c r="G5" s="160">
        <v>232</v>
      </c>
      <c r="H5" s="160">
        <v>92</v>
      </c>
      <c r="I5" s="160">
        <v>59</v>
      </c>
      <c r="J5" s="175">
        <v>96.1</v>
      </c>
    </row>
    <row r="6" spans="1:11" s="4" customFormat="1" ht="17.100000000000001" customHeight="1">
      <c r="A6" s="116" t="s">
        <v>299</v>
      </c>
      <c r="B6" s="160">
        <v>3788</v>
      </c>
      <c r="C6" s="160">
        <v>429</v>
      </c>
      <c r="D6" s="175">
        <v>11.3</v>
      </c>
      <c r="E6" s="160">
        <v>675</v>
      </c>
      <c r="F6" s="201">
        <v>1.57</v>
      </c>
      <c r="G6" s="160">
        <v>281</v>
      </c>
      <c r="H6" s="160">
        <v>146</v>
      </c>
      <c r="I6" s="160">
        <v>41</v>
      </c>
      <c r="J6" s="175">
        <v>99.5</v>
      </c>
    </row>
    <row r="7" spans="1:11" ht="17.100000000000001" customHeight="1">
      <c r="A7" s="116" t="s">
        <v>348</v>
      </c>
      <c r="B7" s="160">
        <v>3724</v>
      </c>
      <c r="C7" s="160">
        <v>421</v>
      </c>
      <c r="D7" s="175">
        <v>11.3</v>
      </c>
      <c r="E7" s="160">
        <v>789</v>
      </c>
      <c r="F7" s="201">
        <v>1.87</v>
      </c>
      <c r="G7" s="160">
        <v>341</v>
      </c>
      <c r="H7" s="160">
        <v>80</v>
      </c>
      <c r="I7" s="160">
        <v>55</v>
      </c>
      <c r="J7" s="175">
        <v>100</v>
      </c>
      <c r="K7" s="4"/>
    </row>
    <row r="8" spans="1:11" s="4" customFormat="1" ht="17.100000000000001" customHeight="1">
      <c r="A8" s="116" t="s">
        <v>349</v>
      </c>
      <c r="B8" s="160">
        <v>3919</v>
      </c>
      <c r="C8" s="160">
        <v>459</v>
      </c>
      <c r="D8" s="175">
        <v>11.7</v>
      </c>
      <c r="E8" s="160">
        <v>795</v>
      </c>
      <c r="F8" s="201">
        <v>1.73</v>
      </c>
      <c r="G8" s="160">
        <v>397</v>
      </c>
      <c r="H8" s="160">
        <v>62</v>
      </c>
      <c r="I8" s="160">
        <v>81</v>
      </c>
      <c r="J8" s="175">
        <v>100</v>
      </c>
    </row>
    <row r="9" spans="1:11" ht="17.100000000000001" customHeight="1" thickBot="1">
      <c r="A9" s="119" t="s">
        <v>387</v>
      </c>
      <c r="B9" s="161">
        <v>3903</v>
      </c>
      <c r="C9" s="161">
        <v>398</v>
      </c>
      <c r="D9" s="286">
        <v>10.199999999999999</v>
      </c>
      <c r="E9" s="161">
        <v>920</v>
      </c>
      <c r="F9" s="304">
        <v>2.31</v>
      </c>
      <c r="G9" s="161">
        <v>362</v>
      </c>
      <c r="H9" s="161">
        <v>36</v>
      </c>
      <c r="I9" s="161">
        <v>66</v>
      </c>
      <c r="J9" s="286">
        <v>100</v>
      </c>
      <c r="K9" s="4"/>
    </row>
    <row r="10" spans="1:11" s="84" customFormat="1" ht="12" customHeight="1" thickTop="1">
      <c r="A10" s="388" t="s">
        <v>332</v>
      </c>
      <c r="B10" s="388"/>
      <c r="C10" s="388"/>
      <c r="D10" s="388"/>
      <c r="E10" s="388"/>
      <c r="F10" s="388"/>
      <c r="G10" s="388"/>
      <c r="H10" s="388"/>
      <c r="I10" s="388"/>
      <c r="J10" s="388"/>
      <c r="K10" s="83"/>
    </row>
    <row r="11" spans="1:11" s="84" customFormat="1" ht="12" customHeight="1">
      <c r="A11" s="389" t="s">
        <v>339</v>
      </c>
      <c r="B11" s="389"/>
      <c r="C11" s="389"/>
      <c r="D11" s="389"/>
      <c r="E11" s="389"/>
      <c r="F11" s="389"/>
      <c r="G11" s="389"/>
      <c r="H11" s="389"/>
      <c r="I11" s="389"/>
      <c r="J11" s="389"/>
    </row>
    <row r="12" spans="1:11" s="43" customFormat="1" ht="14.1" customHeight="1">
      <c r="A12" s="254" t="s">
        <v>340</v>
      </c>
    </row>
    <row r="13" spans="1:11">
      <c r="A13" s="14"/>
      <c r="B13" s="81"/>
      <c r="C13" s="14"/>
      <c r="D13" s="85"/>
      <c r="G13" s="82"/>
      <c r="H13" s="82"/>
      <c r="I13" s="82"/>
    </row>
    <row r="14" spans="1:11">
      <c r="A14" s="14"/>
      <c r="B14" s="81"/>
      <c r="C14" s="14"/>
      <c r="D14" s="85"/>
      <c r="G14" s="82"/>
      <c r="H14" s="82"/>
      <c r="I14" s="82"/>
    </row>
    <row r="15" spans="1:11">
      <c r="A15" s="14"/>
      <c r="B15" s="81"/>
      <c r="C15" s="14"/>
      <c r="D15" s="85"/>
      <c r="G15" s="82"/>
      <c r="H15" s="82"/>
      <c r="I15" s="82"/>
    </row>
    <row r="16" spans="1:11">
      <c r="A16" s="14"/>
      <c r="B16" s="81"/>
      <c r="C16" s="14"/>
      <c r="D16" s="85"/>
    </row>
    <row r="17" spans="1:4">
      <c r="A17" s="14"/>
      <c r="B17" s="81"/>
      <c r="C17" s="14"/>
      <c r="D17" s="85"/>
    </row>
    <row r="18" spans="1:4">
      <c r="A18" s="14"/>
      <c r="B18" s="81"/>
      <c r="C18" s="14"/>
      <c r="D18" s="85"/>
    </row>
    <row r="19" spans="1:4">
      <c r="A19" s="14"/>
      <c r="B19" s="81"/>
      <c r="C19" s="14"/>
      <c r="D19" s="85"/>
    </row>
    <row r="20" spans="1:4">
      <c r="A20" s="14"/>
    </row>
    <row r="21" spans="1:4">
      <c r="A21" s="14"/>
    </row>
    <row r="22" spans="1:4">
      <c r="A22" s="14"/>
    </row>
    <row r="23" spans="1:4">
      <c r="A23" s="14"/>
    </row>
    <row r="24" spans="1:4">
      <c r="A24" s="14"/>
    </row>
    <row r="25" spans="1:4">
      <c r="A25" s="14"/>
    </row>
    <row r="26" spans="1:4">
      <c r="A26" s="14"/>
    </row>
    <row r="27" spans="1:4">
      <c r="A27" s="14"/>
    </row>
    <row r="28" spans="1:4">
      <c r="A28" s="14"/>
    </row>
    <row r="29" spans="1:4">
      <c r="A29" s="14"/>
    </row>
    <row r="30" spans="1:4">
      <c r="A30" s="14"/>
    </row>
  </sheetData>
  <mergeCells count="10">
    <mergeCell ref="A10:J10"/>
    <mergeCell ref="A11:J11"/>
    <mergeCell ref="A1:J1"/>
    <mergeCell ref="A2:B2"/>
    <mergeCell ref="G2:J2"/>
    <mergeCell ref="A3:A4"/>
    <mergeCell ref="B3:B4"/>
    <mergeCell ref="E3:F3"/>
    <mergeCell ref="G3:I3"/>
    <mergeCell ref="J3:J4"/>
  </mergeCells>
  <phoneticPr fontId="3"/>
  <pageMargins left="0.78740157480314965" right="0.59055118110236227" top="0.39370078740157483" bottom="0.59055118110236227" header="0.51181102362204722" footer="0.51181102362204722"/>
  <pageSetup paperSize="9" orientation="portrait" horizontalDpi="1200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5"/>
  <sheetViews>
    <sheetView showGridLines="0" tabSelected="1" zoomScale="85" zoomScaleNormal="85" zoomScaleSheetLayoutView="75" workbookViewId="0">
      <selection activeCell="C17" sqref="C14:C17"/>
    </sheetView>
  </sheetViews>
  <sheetFormatPr defaultColWidth="11" defaultRowHeight="15" customHeight="1"/>
  <cols>
    <col min="1" max="1" width="5.5" style="3" customWidth="1"/>
    <col min="2" max="2" width="26.875" style="3" customWidth="1"/>
    <col min="3" max="3" width="16.875" style="3" customWidth="1"/>
    <col min="4" max="4" width="7.25" style="3" customWidth="1"/>
    <col min="5" max="9" width="8.625" style="3" customWidth="1"/>
    <col min="10" max="16384" width="11" style="3"/>
  </cols>
  <sheetData>
    <row r="1" spans="1:11" s="1" customFormat="1" ht="15.95" customHeight="1">
      <c r="A1" s="326" t="s">
        <v>405</v>
      </c>
      <c r="B1" s="326"/>
      <c r="C1" s="326"/>
      <c r="D1" s="326"/>
      <c r="E1" s="326"/>
      <c r="F1" s="326"/>
      <c r="G1" s="326"/>
      <c r="H1" s="326"/>
      <c r="I1" s="326"/>
    </row>
    <row r="2" spans="1:11" s="26" customFormat="1" ht="12" customHeight="1" thickBot="1">
      <c r="A2" s="251" t="s">
        <v>148</v>
      </c>
      <c r="B2" s="251"/>
      <c r="C2" s="111"/>
      <c r="D2" s="111"/>
      <c r="E2" s="137"/>
      <c r="G2" s="316" t="s">
        <v>149</v>
      </c>
      <c r="H2" s="316"/>
      <c r="I2" s="316"/>
    </row>
    <row r="3" spans="1:11" s="6" customFormat="1" ht="27" customHeight="1" thickTop="1">
      <c r="A3" s="334" t="s">
        <v>150</v>
      </c>
      <c r="B3" s="322"/>
      <c r="C3" s="336" t="s">
        <v>151</v>
      </c>
      <c r="D3" s="336" t="s">
        <v>152</v>
      </c>
      <c r="E3" s="327" t="s">
        <v>153</v>
      </c>
      <c r="F3" s="328"/>
      <c r="G3" s="328"/>
      <c r="H3" s="328"/>
      <c r="I3" s="328"/>
    </row>
    <row r="4" spans="1:11" s="6" customFormat="1" ht="31.5" customHeight="1">
      <c r="A4" s="335"/>
      <c r="B4" s="323"/>
      <c r="C4" s="337"/>
      <c r="D4" s="337"/>
      <c r="E4" s="260" t="s">
        <v>255</v>
      </c>
      <c r="F4" s="260" t="s">
        <v>297</v>
      </c>
      <c r="G4" s="260" t="s">
        <v>346</v>
      </c>
      <c r="H4" s="260" t="s">
        <v>347</v>
      </c>
      <c r="I4" s="260" t="s">
        <v>385</v>
      </c>
    </row>
    <row r="5" spans="1:11" ht="22.5" customHeight="1">
      <c r="A5" s="331" t="s">
        <v>0</v>
      </c>
      <c r="B5" s="140" t="s">
        <v>154</v>
      </c>
      <c r="C5" s="139" t="s">
        <v>16</v>
      </c>
      <c r="D5" s="141">
        <v>570</v>
      </c>
      <c r="E5" s="243">
        <v>698</v>
      </c>
      <c r="F5" s="243">
        <v>578</v>
      </c>
      <c r="G5" s="243">
        <v>538</v>
      </c>
      <c r="H5" s="243">
        <v>525</v>
      </c>
      <c r="I5" s="245">
        <f>SUM(I8:I13)</f>
        <v>418</v>
      </c>
    </row>
    <row r="6" spans="1:11" ht="22.5" customHeight="1">
      <c r="A6" s="332"/>
      <c r="B6" s="116" t="s">
        <v>155</v>
      </c>
      <c r="C6" s="262" t="s">
        <v>16</v>
      </c>
      <c r="D6" s="243">
        <v>2559</v>
      </c>
      <c r="E6" s="243">
        <v>1760</v>
      </c>
      <c r="F6" s="243">
        <v>2061</v>
      </c>
      <c r="G6" s="243">
        <v>2270</v>
      </c>
      <c r="H6" s="243">
        <v>2242</v>
      </c>
      <c r="I6" s="270">
        <v>2406</v>
      </c>
    </row>
    <row r="7" spans="1:11" ht="22.5" customHeight="1">
      <c r="A7" s="323"/>
      <c r="B7" s="142" t="s">
        <v>256</v>
      </c>
      <c r="C7" s="257" t="s">
        <v>16</v>
      </c>
      <c r="D7" s="143">
        <v>3129</v>
      </c>
      <c r="E7" s="244">
        <v>2458</v>
      </c>
      <c r="F7" s="244">
        <v>2639</v>
      </c>
      <c r="G7" s="244">
        <v>2808</v>
      </c>
      <c r="H7" s="244">
        <v>2767</v>
      </c>
      <c r="I7" s="271">
        <f>I5+I6</f>
        <v>2824</v>
      </c>
      <c r="K7" s="31"/>
    </row>
    <row r="8" spans="1:11" ht="23.1" customHeight="1">
      <c r="A8" s="331" t="s">
        <v>154</v>
      </c>
      <c r="B8" s="140" t="s">
        <v>156</v>
      </c>
      <c r="C8" s="144" t="s">
        <v>319</v>
      </c>
      <c r="D8" s="141">
        <v>130</v>
      </c>
      <c r="E8" s="243">
        <v>151</v>
      </c>
      <c r="F8" s="243">
        <v>133</v>
      </c>
      <c r="G8" s="243">
        <v>117</v>
      </c>
      <c r="H8" s="243">
        <v>112</v>
      </c>
      <c r="I8" s="245" t="s">
        <v>378</v>
      </c>
      <c r="J8" s="3" t="s">
        <v>17</v>
      </c>
      <c r="K8" s="31"/>
    </row>
    <row r="9" spans="1:11" ht="23.1" customHeight="1">
      <c r="A9" s="332"/>
      <c r="B9" s="116" t="s">
        <v>157</v>
      </c>
      <c r="C9" s="259" t="s">
        <v>18</v>
      </c>
      <c r="D9" s="8">
        <v>120</v>
      </c>
      <c r="E9" s="243">
        <v>125</v>
      </c>
      <c r="F9" s="243">
        <v>126</v>
      </c>
      <c r="G9" s="243">
        <v>115</v>
      </c>
      <c r="H9" s="243">
        <v>116</v>
      </c>
      <c r="I9" s="245">
        <v>125</v>
      </c>
      <c r="K9" s="31"/>
    </row>
    <row r="10" spans="1:11" ht="23.1" customHeight="1">
      <c r="A10" s="332"/>
      <c r="B10" s="116" t="s">
        <v>158</v>
      </c>
      <c r="C10" s="259" t="s">
        <v>19</v>
      </c>
      <c r="D10" s="259">
        <v>90</v>
      </c>
      <c r="E10" s="243">
        <v>85</v>
      </c>
      <c r="F10" s="243">
        <v>98</v>
      </c>
      <c r="G10" s="243">
        <v>94</v>
      </c>
      <c r="H10" s="243">
        <v>91</v>
      </c>
      <c r="I10" s="245">
        <v>92</v>
      </c>
      <c r="K10" s="31"/>
    </row>
    <row r="11" spans="1:11" ht="23.1" customHeight="1">
      <c r="A11" s="332"/>
      <c r="B11" s="116" t="s">
        <v>159</v>
      </c>
      <c r="C11" s="259" t="s">
        <v>20</v>
      </c>
      <c r="D11" s="259">
        <v>100</v>
      </c>
      <c r="E11" s="243">
        <v>92</v>
      </c>
      <c r="F11" s="243">
        <v>89</v>
      </c>
      <c r="G11" s="243">
        <v>89</v>
      </c>
      <c r="H11" s="243">
        <v>84</v>
      </c>
      <c r="I11" s="245">
        <v>79</v>
      </c>
    </row>
    <row r="12" spans="1:11" ht="23.1" customHeight="1">
      <c r="A12" s="332"/>
      <c r="B12" s="116" t="s">
        <v>320</v>
      </c>
      <c r="C12" s="259" t="s">
        <v>393</v>
      </c>
      <c r="D12" s="259" t="s">
        <v>378</v>
      </c>
      <c r="E12" s="243">
        <v>114</v>
      </c>
      <c r="F12" s="245" t="s">
        <v>16</v>
      </c>
      <c r="G12" s="245" t="s">
        <v>16</v>
      </c>
      <c r="H12" s="245" t="s">
        <v>16</v>
      </c>
      <c r="I12" s="245" t="s">
        <v>394</v>
      </c>
    </row>
    <row r="13" spans="1:11" ht="23.1" customHeight="1">
      <c r="A13" s="323"/>
      <c r="B13" s="142" t="s">
        <v>160</v>
      </c>
      <c r="C13" s="146" t="s">
        <v>21</v>
      </c>
      <c r="D13" s="147">
        <v>130</v>
      </c>
      <c r="E13" s="244">
        <v>131</v>
      </c>
      <c r="F13" s="244">
        <v>132</v>
      </c>
      <c r="G13" s="244">
        <v>123</v>
      </c>
      <c r="H13" s="244">
        <v>122</v>
      </c>
      <c r="I13" s="271">
        <v>122</v>
      </c>
    </row>
    <row r="14" spans="1:11" ht="23.1" customHeight="1">
      <c r="A14" s="331" t="s">
        <v>155</v>
      </c>
      <c r="B14" s="140" t="s">
        <v>161</v>
      </c>
      <c r="C14" s="259" t="s">
        <v>22</v>
      </c>
      <c r="D14" s="259">
        <v>120</v>
      </c>
      <c r="E14" s="245">
        <v>123</v>
      </c>
      <c r="F14" s="245">
        <v>116</v>
      </c>
      <c r="G14" s="245">
        <v>114</v>
      </c>
      <c r="H14" s="245">
        <v>106</v>
      </c>
      <c r="I14" s="245">
        <v>107</v>
      </c>
      <c r="J14" s="31"/>
    </row>
    <row r="15" spans="1:11" ht="23.1" customHeight="1">
      <c r="A15" s="332"/>
      <c r="B15" s="116" t="s">
        <v>162</v>
      </c>
      <c r="C15" s="259" t="s">
        <v>23</v>
      </c>
      <c r="D15" s="259">
        <v>80</v>
      </c>
      <c r="E15" s="245">
        <v>89</v>
      </c>
      <c r="F15" s="245">
        <v>89</v>
      </c>
      <c r="G15" s="245">
        <v>89</v>
      </c>
      <c r="H15" s="245">
        <v>82</v>
      </c>
      <c r="I15" s="245">
        <v>81</v>
      </c>
    </row>
    <row r="16" spans="1:11" ht="23.1" customHeight="1">
      <c r="A16" s="332"/>
      <c r="B16" s="116" t="s">
        <v>163</v>
      </c>
      <c r="C16" s="259" t="s">
        <v>24</v>
      </c>
      <c r="D16" s="259">
        <v>150</v>
      </c>
      <c r="E16" s="245">
        <v>152</v>
      </c>
      <c r="F16" s="245">
        <v>158</v>
      </c>
      <c r="G16" s="245">
        <v>152</v>
      </c>
      <c r="H16" s="245">
        <v>152</v>
      </c>
      <c r="I16" s="245">
        <v>139</v>
      </c>
    </row>
    <row r="17" spans="1:10" ht="23.1" customHeight="1">
      <c r="A17" s="332"/>
      <c r="B17" s="116" t="s">
        <v>164</v>
      </c>
      <c r="C17" s="259" t="s">
        <v>25</v>
      </c>
      <c r="D17" s="259">
        <v>220</v>
      </c>
      <c r="E17" s="245">
        <v>234</v>
      </c>
      <c r="F17" s="245">
        <v>220</v>
      </c>
      <c r="G17" s="245">
        <v>220</v>
      </c>
      <c r="H17" s="245">
        <v>220</v>
      </c>
      <c r="I17" s="245">
        <v>209</v>
      </c>
    </row>
    <row r="18" spans="1:10" ht="23.1" customHeight="1">
      <c r="A18" s="332"/>
      <c r="B18" s="116" t="s">
        <v>165</v>
      </c>
      <c r="C18" s="259" t="s">
        <v>26</v>
      </c>
      <c r="D18" s="259">
        <v>150</v>
      </c>
      <c r="E18" s="245">
        <v>151</v>
      </c>
      <c r="F18" s="245">
        <v>150</v>
      </c>
      <c r="G18" s="245">
        <v>151</v>
      </c>
      <c r="H18" s="245">
        <v>140</v>
      </c>
      <c r="I18" s="245">
        <v>145</v>
      </c>
    </row>
    <row r="19" spans="1:10" ht="23.1" customHeight="1">
      <c r="A19" s="332"/>
      <c r="B19" s="116" t="s">
        <v>166</v>
      </c>
      <c r="C19" s="259" t="s">
        <v>27</v>
      </c>
      <c r="D19" s="259">
        <v>90</v>
      </c>
      <c r="E19" s="245">
        <v>101</v>
      </c>
      <c r="F19" s="245">
        <v>100</v>
      </c>
      <c r="G19" s="245">
        <v>102</v>
      </c>
      <c r="H19" s="245">
        <v>96</v>
      </c>
      <c r="I19" s="245">
        <v>90</v>
      </c>
    </row>
    <row r="20" spans="1:10" ht="23.1" customHeight="1">
      <c r="A20" s="332"/>
      <c r="B20" s="116" t="s">
        <v>167</v>
      </c>
      <c r="C20" s="259" t="s">
        <v>28</v>
      </c>
      <c r="D20" s="259">
        <v>120</v>
      </c>
      <c r="E20" s="245">
        <v>126</v>
      </c>
      <c r="F20" s="245">
        <v>132</v>
      </c>
      <c r="G20" s="245">
        <v>119</v>
      </c>
      <c r="H20" s="245">
        <v>120</v>
      </c>
      <c r="I20" s="245">
        <v>124</v>
      </c>
    </row>
    <row r="21" spans="1:10" ht="23.1" customHeight="1">
      <c r="A21" s="332"/>
      <c r="B21" s="148" t="s">
        <v>29</v>
      </c>
      <c r="C21" s="259" t="s">
        <v>168</v>
      </c>
      <c r="D21" s="259">
        <v>90</v>
      </c>
      <c r="E21" s="245">
        <v>96</v>
      </c>
      <c r="F21" s="245">
        <v>100</v>
      </c>
      <c r="G21" s="245">
        <v>99</v>
      </c>
      <c r="H21" s="245">
        <v>97</v>
      </c>
      <c r="I21" s="245">
        <v>97</v>
      </c>
    </row>
    <row r="22" spans="1:10" ht="23.1" customHeight="1">
      <c r="A22" s="332"/>
      <c r="B22" s="116" t="s">
        <v>169</v>
      </c>
      <c r="C22" s="259" t="s">
        <v>170</v>
      </c>
      <c r="D22" s="14">
        <v>60</v>
      </c>
      <c r="E22" s="245">
        <v>67</v>
      </c>
      <c r="F22" s="245">
        <v>65</v>
      </c>
      <c r="G22" s="245">
        <v>67</v>
      </c>
      <c r="H22" s="245">
        <v>67</v>
      </c>
      <c r="I22" s="245">
        <v>61</v>
      </c>
    </row>
    <row r="23" spans="1:10" ht="23.1" customHeight="1">
      <c r="A23" s="332"/>
      <c r="B23" s="116" t="s">
        <v>171</v>
      </c>
      <c r="C23" s="259" t="s">
        <v>333</v>
      </c>
      <c r="D23" s="14">
        <v>40</v>
      </c>
      <c r="E23" s="245">
        <v>42</v>
      </c>
      <c r="F23" s="245">
        <v>42</v>
      </c>
      <c r="G23" s="245">
        <v>42</v>
      </c>
      <c r="H23" s="245">
        <v>43</v>
      </c>
      <c r="I23" s="245">
        <v>44</v>
      </c>
    </row>
    <row r="24" spans="1:10" ht="23.1" customHeight="1">
      <c r="A24" s="332"/>
      <c r="B24" s="116" t="s">
        <v>172</v>
      </c>
      <c r="C24" s="259" t="s">
        <v>173</v>
      </c>
      <c r="D24" s="259">
        <v>90</v>
      </c>
      <c r="E24" s="245">
        <v>94</v>
      </c>
      <c r="F24" s="245">
        <v>96</v>
      </c>
      <c r="G24" s="245">
        <v>101</v>
      </c>
      <c r="H24" s="245">
        <v>98</v>
      </c>
      <c r="I24" s="245">
        <v>101</v>
      </c>
    </row>
    <row r="25" spans="1:10" ht="23.1" customHeight="1">
      <c r="A25" s="332"/>
      <c r="B25" s="116" t="s">
        <v>174</v>
      </c>
      <c r="C25" s="259" t="s">
        <v>175</v>
      </c>
      <c r="D25" s="259">
        <v>120</v>
      </c>
      <c r="E25" s="245">
        <v>136</v>
      </c>
      <c r="F25" s="245">
        <v>139</v>
      </c>
      <c r="G25" s="245">
        <v>138</v>
      </c>
      <c r="H25" s="245">
        <v>133</v>
      </c>
      <c r="I25" s="245">
        <v>141</v>
      </c>
    </row>
    <row r="26" spans="1:10" ht="23.1" customHeight="1">
      <c r="A26" s="332"/>
      <c r="B26" s="116" t="s">
        <v>176</v>
      </c>
      <c r="C26" s="259" t="s">
        <v>177</v>
      </c>
      <c r="D26" s="259">
        <v>70</v>
      </c>
      <c r="E26" s="245">
        <v>80</v>
      </c>
      <c r="F26" s="245">
        <v>79</v>
      </c>
      <c r="G26" s="245">
        <v>76</v>
      </c>
      <c r="H26" s="245">
        <v>70</v>
      </c>
      <c r="I26" s="245">
        <v>69</v>
      </c>
    </row>
    <row r="27" spans="1:10" ht="23.1" customHeight="1">
      <c r="A27" s="332"/>
      <c r="B27" s="116" t="s">
        <v>178</v>
      </c>
      <c r="C27" s="259" t="s">
        <v>179</v>
      </c>
      <c r="D27" s="259">
        <v>30</v>
      </c>
      <c r="E27" s="245">
        <v>32</v>
      </c>
      <c r="F27" s="245">
        <v>30</v>
      </c>
      <c r="G27" s="245">
        <v>31</v>
      </c>
      <c r="H27" s="245">
        <v>30</v>
      </c>
      <c r="I27" s="245">
        <v>30</v>
      </c>
    </row>
    <row r="28" spans="1:10" s="4" customFormat="1" ht="23.1" customHeight="1">
      <c r="A28" s="332"/>
      <c r="B28" s="116" t="s">
        <v>180</v>
      </c>
      <c r="C28" s="259" t="s">
        <v>181</v>
      </c>
      <c r="D28" s="259">
        <v>120</v>
      </c>
      <c r="E28" s="259">
        <v>130</v>
      </c>
      <c r="F28" s="259">
        <v>128</v>
      </c>
      <c r="G28" s="259">
        <v>137</v>
      </c>
      <c r="H28" s="259">
        <v>129</v>
      </c>
      <c r="I28" s="259">
        <v>124</v>
      </c>
    </row>
    <row r="29" spans="1:10" s="4" customFormat="1" ht="23.1" customHeight="1">
      <c r="A29" s="332"/>
      <c r="B29" s="116" t="s">
        <v>182</v>
      </c>
      <c r="C29" s="259" t="s">
        <v>333</v>
      </c>
      <c r="D29" s="259">
        <v>30</v>
      </c>
      <c r="E29" s="259">
        <v>29</v>
      </c>
      <c r="F29" s="259">
        <v>30</v>
      </c>
      <c r="G29" s="259">
        <v>32</v>
      </c>
      <c r="H29" s="259">
        <v>34</v>
      </c>
      <c r="I29" s="259">
        <v>35</v>
      </c>
    </row>
    <row r="30" spans="1:10" s="4" customFormat="1" ht="23.1" customHeight="1">
      <c r="A30" s="332"/>
      <c r="B30" s="116" t="s">
        <v>183</v>
      </c>
      <c r="C30" s="259" t="s">
        <v>184</v>
      </c>
      <c r="D30" s="259">
        <v>75</v>
      </c>
      <c r="E30" s="259">
        <v>78</v>
      </c>
      <c r="F30" s="259">
        <v>86</v>
      </c>
      <c r="G30" s="259">
        <v>88</v>
      </c>
      <c r="H30" s="259">
        <v>85</v>
      </c>
      <c r="I30" s="259">
        <v>83</v>
      </c>
    </row>
    <row r="31" spans="1:10" s="4" customFormat="1" ht="23.1" customHeight="1">
      <c r="A31" s="255"/>
      <c r="B31" s="116" t="s">
        <v>257</v>
      </c>
      <c r="C31" s="149" t="s">
        <v>321</v>
      </c>
      <c r="D31" s="259">
        <v>120</v>
      </c>
      <c r="E31" s="259" t="s">
        <v>16</v>
      </c>
      <c r="F31" s="259">
        <v>107</v>
      </c>
      <c r="G31" s="259">
        <v>110</v>
      </c>
      <c r="H31" s="259">
        <v>108</v>
      </c>
      <c r="I31" s="259">
        <v>114</v>
      </c>
      <c r="J31" s="32"/>
    </row>
    <row r="32" spans="1:10" ht="20.25" customHeight="1">
      <c r="A32" s="255"/>
      <c r="B32" s="116" t="s">
        <v>322</v>
      </c>
      <c r="C32" s="259" t="s">
        <v>258</v>
      </c>
      <c r="D32" s="259">
        <v>36</v>
      </c>
      <c r="E32" s="259" t="s">
        <v>16</v>
      </c>
      <c r="F32" s="259">
        <v>35</v>
      </c>
      <c r="G32" s="259">
        <v>35</v>
      </c>
      <c r="H32" s="259">
        <v>33</v>
      </c>
      <c r="I32" s="259">
        <v>32</v>
      </c>
    </row>
    <row r="33" spans="1:9" ht="20.25" customHeight="1">
      <c r="A33" s="255"/>
      <c r="B33" s="116" t="s">
        <v>259</v>
      </c>
      <c r="C33" s="259" t="s">
        <v>258</v>
      </c>
      <c r="D33" s="259">
        <v>79</v>
      </c>
      <c r="E33" s="259" t="s">
        <v>16</v>
      </c>
      <c r="F33" s="259">
        <v>60</v>
      </c>
      <c r="G33" s="259">
        <v>60</v>
      </c>
      <c r="H33" s="259">
        <v>61</v>
      </c>
      <c r="I33" s="259">
        <v>55</v>
      </c>
    </row>
    <row r="34" spans="1:9" ht="20.25" customHeight="1">
      <c r="A34" s="255"/>
      <c r="B34" s="116" t="s">
        <v>260</v>
      </c>
      <c r="C34" s="259" t="s">
        <v>258</v>
      </c>
      <c r="D34" s="259">
        <v>75</v>
      </c>
      <c r="E34" s="259" t="s">
        <v>16</v>
      </c>
      <c r="F34" s="259">
        <v>55</v>
      </c>
      <c r="G34" s="259">
        <v>60</v>
      </c>
      <c r="H34" s="259">
        <v>70</v>
      </c>
      <c r="I34" s="259">
        <v>68</v>
      </c>
    </row>
    <row r="35" spans="1:9" ht="20.25" customHeight="1">
      <c r="A35" s="255"/>
      <c r="B35" s="116" t="s">
        <v>261</v>
      </c>
      <c r="C35" s="259" t="s">
        <v>258</v>
      </c>
      <c r="D35" s="259">
        <v>65</v>
      </c>
      <c r="E35" s="259" t="s">
        <v>16</v>
      </c>
      <c r="F35" s="259">
        <v>44</v>
      </c>
      <c r="G35" s="259">
        <v>55</v>
      </c>
      <c r="H35" s="259">
        <v>62</v>
      </c>
      <c r="I35" s="259">
        <v>58</v>
      </c>
    </row>
    <row r="36" spans="1:9" ht="20.25" customHeight="1">
      <c r="A36" s="255"/>
      <c r="B36" s="116" t="s">
        <v>302</v>
      </c>
      <c r="C36" s="259" t="s">
        <v>303</v>
      </c>
      <c r="D36" s="259">
        <v>60</v>
      </c>
      <c r="E36" s="259" t="s">
        <v>16</v>
      </c>
      <c r="F36" s="259" t="s">
        <v>16</v>
      </c>
      <c r="G36" s="259">
        <v>48</v>
      </c>
      <c r="H36" s="259">
        <v>51</v>
      </c>
      <c r="I36" s="259">
        <v>53</v>
      </c>
    </row>
    <row r="37" spans="1:9" ht="20.25" customHeight="1">
      <c r="A37" s="255"/>
      <c r="B37" s="116" t="s">
        <v>304</v>
      </c>
      <c r="C37" s="259" t="s">
        <v>305</v>
      </c>
      <c r="D37" s="259">
        <v>120</v>
      </c>
      <c r="E37" s="259" t="s">
        <v>16</v>
      </c>
      <c r="F37" s="259" t="s">
        <v>16</v>
      </c>
      <c r="G37" s="259">
        <v>84</v>
      </c>
      <c r="H37" s="259">
        <v>93</v>
      </c>
      <c r="I37" s="259">
        <v>90</v>
      </c>
    </row>
    <row r="38" spans="1:9" ht="20.25" customHeight="1">
      <c r="A38" s="255"/>
      <c r="B38" s="116" t="s">
        <v>323</v>
      </c>
      <c r="C38" s="259" t="s">
        <v>306</v>
      </c>
      <c r="D38" s="259">
        <v>39</v>
      </c>
      <c r="E38" s="259" t="s">
        <v>16</v>
      </c>
      <c r="F38" s="259" t="s">
        <v>16</v>
      </c>
      <c r="G38" s="259">
        <v>37</v>
      </c>
      <c r="H38" s="259">
        <v>36</v>
      </c>
      <c r="I38" s="259">
        <v>34</v>
      </c>
    </row>
    <row r="39" spans="1:9" ht="20.25" customHeight="1">
      <c r="A39" s="255"/>
      <c r="B39" s="116" t="s">
        <v>307</v>
      </c>
      <c r="C39" s="259" t="s">
        <v>306</v>
      </c>
      <c r="D39" s="259">
        <v>30</v>
      </c>
      <c r="E39" s="259" t="s">
        <v>16</v>
      </c>
      <c r="F39" s="259" t="s">
        <v>16</v>
      </c>
      <c r="G39" s="259">
        <v>23</v>
      </c>
      <c r="H39" s="259">
        <v>26</v>
      </c>
      <c r="I39" s="259">
        <v>30</v>
      </c>
    </row>
    <row r="40" spans="1:9" ht="20.25" customHeight="1">
      <c r="A40" s="255"/>
      <c r="B40" s="116" t="s">
        <v>395</v>
      </c>
      <c r="C40" s="259" t="s">
        <v>396</v>
      </c>
      <c r="D40" s="259">
        <v>80</v>
      </c>
      <c r="E40" s="259" t="s">
        <v>394</v>
      </c>
      <c r="F40" s="259" t="s">
        <v>378</v>
      </c>
      <c r="G40" s="259" t="s">
        <v>394</v>
      </c>
      <c r="H40" s="259" t="s">
        <v>394</v>
      </c>
      <c r="I40" s="259">
        <v>33</v>
      </c>
    </row>
    <row r="41" spans="1:9" ht="20.25" customHeight="1">
      <c r="A41" s="255"/>
      <c r="B41" s="116" t="s">
        <v>397</v>
      </c>
      <c r="C41" s="259" t="s">
        <v>396</v>
      </c>
      <c r="D41" s="259">
        <v>130</v>
      </c>
      <c r="E41" s="259" t="s">
        <v>378</v>
      </c>
      <c r="F41" s="259" t="s">
        <v>378</v>
      </c>
      <c r="G41" s="259" t="s">
        <v>378</v>
      </c>
      <c r="H41" s="259" t="s">
        <v>398</v>
      </c>
      <c r="I41" s="259">
        <v>111</v>
      </c>
    </row>
    <row r="42" spans="1:9" ht="20.25" customHeight="1" thickBot="1">
      <c r="A42" s="225"/>
      <c r="B42" s="119" t="s">
        <v>399</v>
      </c>
      <c r="C42" s="259" t="s">
        <v>396</v>
      </c>
      <c r="D42" s="136">
        <v>70</v>
      </c>
      <c r="E42" s="259" t="s">
        <v>394</v>
      </c>
      <c r="F42" s="259" t="s">
        <v>378</v>
      </c>
      <c r="G42" s="259" t="s">
        <v>394</v>
      </c>
      <c r="H42" s="259" t="s">
        <v>394</v>
      </c>
      <c r="I42" s="136">
        <v>48</v>
      </c>
    </row>
    <row r="43" spans="1:9" ht="13.5" customHeight="1" thickTop="1">
      <c r="A43" s="333" t="s">
        <v>400</v>
      </c>
      <c r="B43" s="333"/>
      <c r="C43" s="333"/>
      <c r="D43" s="333"/>
      <c r="E43" s="333"/>
      <c r="F43" s="333"/>
      <c r="G43" s="333"/>
      <c r="H43" s="333"/>
      <c r="I43" s="333"/>
    </row>
    <row r="44" spans="1:9" ht="13.5" customHeight="1">
      <c r="A44" s="254" t="s">
        <v>401</v>
      </c>
      <c r="B44" s="254"/>
      <c r="C44" s="254"/>
      <c r="D44" s="254"/>
      <c r="E44" s="254"/>
      <c r="F44" s="254"/>
      <c r="G44" s="254"/>
      <c r="H44" s="254"/>
      <c r="I44" s="254"/>
    </row>
    <row r="45" spans="1:9" ht="13.5" customHeight="1">
      <c r="A45" s="30" t="s">
        <v>430</v>
      </c>
      <c r="B45" s="30"/>
      <c r="C45" s="30"/>
      <c r="D45" s="30"/>
      <c r="E45" s="224"/>
      <c r="F45" s="30"/>
      <c r="G45" s="30"/>
      <c r="H45" s="30"/>
      <c r="I45" s="30"/>
    </row>
  </sheetData>
  <mergeCells count="10">
    <mergeCell ref="A5:A7"/>
    <mergeCell ref="A8:A13"/>
    <mergeCell ref="A14:A30"/>
    <mergeCell ref="A43:I43"/>
    <mergeCell ref="A1:I1"/>
    <mergeCell ref="G2:I2"/>
    <mergeCell ref="A3:B4"/>
    <mergeCell ref="C3:C4"/>
    <mergeCell ref="D3:D4"/>
    <mergeCell ref="E3:I3"/>
  </mergeCells>
  <phoneticPr fontId="3"/>
  <pageMargins left="0.78740157480314965" right="0.59055118110236227" top="0.78740157480314965" bottom="0.98425196850393704" header="0.51181102362204722" footer="0.51181102362204722"/>
  <pageSetup paperSize="9" scale="87" orientation="portrait" horizontalDpi="1200" verticalDpi="1200" r:id="rId1"/>
  <headerFooter alignWithMargins="0">
    <oddFooter>&amp;C&amp;"ＭＳ 明朝,標準"&amp;10 130</oddFooter>
  </headerFooter>
  <rowBreaks count="1" manualBreakCount="1">
    <brk id="45" max="8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H11"/>
  <sheetViews>
    <sheetView showGridLines="0" tabSelected="1" zoomScaleNormal="100" zoomScaleSheetLayoutView="100" workbookViewId="0">
      <selection activeCell="C17" sqref="C14:C17"/>
    </sheetView>
  </sheetViews>
  <sheetFormatPr defaultRowHeight="13.5"/>
  <cols>
    <col min="1" max="1" width="22.25" style="68" customWidth="1"/>
    <col min="2" max="3" width="23.125" style="68" customWidth="1"/>
    <col min="4" max="6" width="15.875" style="68" customWidth="1"/>
    <col min="7" max="16384" width="9" style="68"/>
  </cols>
  <sheetData>
    <row r="1" spans="1:8" s="1" customFormat="1" ht="15.95" customHeight="1">
      <c r="A1" s="338" t="s">
        <v>406</v>
      </c>
      <c r="B1" s="338"/>
      <c r="C1" s="338"/>
      <c r="D1" s="35"/>
      <c r="E1" s="35"/>
      <c r="F1" s="35"/>
      <c r="G1" s="35"/>
      <c r="H1" s="35"/>
    </row>
    <row r="2" spans="1:8" s="30" customFormat="1" ht="12" customHeight="1" thickBot="1">
      <c r="A2" s="19" t="s">
        <v>185</v>
      </c>
      <c r="B2" s="137"/>
      <c r="C2" s="112" t="s">
        <v>362</v>
      </c>
      <c r="D2" s="36"/>
      <c r="E2" s="36"/>
      <c r="F2" s="36"/>
    </row>
    <row r="3" spans="1:8" s="3" customFormat="1" ht="30.75" customHeight="1" thickTop="1">
      <c r="A3" s="151" t="s">
        <v>63</v>
      </c>
      <c r="B3" s="129" t="s">
        <v>186</v>
      </c>
      <c r="C3" s="152" t="s">
        <v>187</v>
      </c>
      <c r="D3" s="12"/>
      <c r="E3" s="9"/>
      <c r="F3" s="9"/>
    </row>
    <row r="4" spans="1:8" s="4" customFormat="1" ht="26.1" customHeight="1">
      <c r="A4" s="116" t="s">
        <v>386</v>
      </c>
      <c r="B4" s="153">
        <v>341</v>
      </c>
      <c r="C4" s="126">
        <v>45846</v>
      </c>
      <c r="D4" s="12"/>
      <c r="E4" s="12"/>
      <c r="F4" s="12"/>
    </row>
    <row r="5" spans="1:8" s="4" customFormat="1" ht="26.1" customHeight="1">
      <c r="A5" s="116" t="s">
        <v>299</v>
      </c>
      <c r="B5" s="126">
        <v>581</v>
      </c>
      <c r="C5" s="126">
        <v>95646</v>
      </c>
      <c r="D5" s="12"/>
      <c r="E5" s="12"/>
      <c r="F5" s="12"/>
    </row>
    <row r="6" spans="1:8" s="3" customFormat="1" ht="26.1" customHeight="1">
      <c r="A6" s="116" t="s">
        <v>348</v>
      </c>
      <c r="B6" s="126">
        <v>918</v>
      </c>
      <c r="C6" s="126">
        <v>100867</v>
      </c>
      <c r="D6" s="12"/>
      <c r="E6" s="9"/>
      <c r="F6" s="9"/>
    </row>
    <row r="7" spans="1:8" s="4" customFormat="1" ht="26.1" customHeight="1">
      <c r="A7" s="116" t="s">
        <v>349</v>
      </c>
      <c r="B7" s="153">
        <v>1034</v>
      </c>
      <c r="C7" s="126">
        <v>99567</v>
      </c>
      <c r="D7" s="12"/>
      <c r="E7" s="12"/>
      <c r="F7" s="12"/>
    </row>
    <row r="8" spans="1:8" s="3" customFormat="1" ht="20.25" customHeight="1" thickBot="1">
      <c r="A8" s="119" t="s">
        <v>387</v>
      </c>
      <c r="B8" s="272">
        <v>799</v>
      </c>
      <c r="C8" s="266">
        <v>91265</v>
      </c>
      <c r="D8" s="12"/>
      <c r="E8" s="9"/>
      <c r="F8" s="9"/>
    </row>
    <row r="9" spans="1:8" s="3" customFormat="1" ht="14.25" customHeight="1" thickTop="1">
      <c r="A9" s="333" t="s">
        <v>341</v>
      </c>
      <c r="B9" s="333"/>
      <c r="C9" s="333"/>
      <c r="D9" s="9"/>
      <c r="E9" s="9"/>
      <c r="F9" s="9"/>
      <c r="G9" s="9"/>
      <c r="H9" s="9"/>
    </row>
    <row r="11" spans="1:8">
      <c r="A11" s="86" t="s">
        <v>262</v>
      </c>
    </row>
  </sheetData>
  <customSheetViews>
    <customSheetView guid="{46A64006-5BDF-48E9-AFE8-74E23F90E042}" showPageBreaks="1" printArea="1" showRuler="0">
      <selection activeCell="B13" sqref="B13"/>
      <pageMargins left="0.98425196850393704" right="0.59055118110236227" top="0.78740157480314965" bottom="0.98425196850393704" header="0.51181102362204722" footer="0.51181102362204722"/>
      <pageSetup paperSize="9" orientation="portrait" r:id="rId1"/>
      <headerFooter alignWithMargins="0"/>
    </customSheetView>
    <customSheetView guid="{228E9C78-87FA-4404-BA90-3368E90D386B}" showRuler="0">
      <selection activeCell="B11" sqref="B11"/>
      <pageMargins left="0.98425196850393704" right="0.78740157480314965" top="0.39370078740157483" bottom="0.98425196850393704" header="0.51181102362204722" footer="0.51181102362204722"/>
      <pageSetup paperSize="9" orientation="portrait" r:id="rId2"/>
      <headerFooter alignWithMargins="0"/>
    </customSheetView>
  </customSheetViews>
  <mergeCells count="2">
    <mergeCell ref="A1:C1"/>
    <mergeCell ref="A9:C9"/>
  </mergeCells>
  <phoneticPr fontId="3"/>
  <pageMargins left="0.98425196850393704" right="0.59055118110236227" top="0.78740157480314965" bottom="0.98425196850393704" header="0.51181102362204722" footer="0.51181102362204722"/>
  <pageSetup paperSize="9" orientation="portrait" r:id="rId3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H10"/>
  <sheetViews>
    <sheetView showGridLines="0" tabSelected="1" zoomScaleNormal="100" zoomScaleSheetLayoutView="100" workbookViewId="0">
      <selection activeCell="C17" sqref="C14:C17"/>
    </sheetView>
  </sheetViews>
  <sheetFormatPr defaultRowHeight="13.5"/>
  <cols>
    <col min="1" max="1" width="13" style="68" customWidth="1"/>
    <col min="2" max="2" width="15.25" style="68" customWidth="1"/>
    <col min="3" max="5" width="14.875" style="68" customWidth="1"/>
    <col min="6" max="6" width="15.5" style="68" customWidth="1"/>
    <col min="7" max="16384" width="9" style="68"/>
  </cols>
  <sheetData>
    <row r="1" spans="1:8" s="33" customFormat="1" ht="18" customHeight="1">
      <c r="A1" s="338" t="s">
        <v>407</v>
      </c>
      <c r="B1" s="338"/>
      <c r="C1" s="338"/>
      <c r="D1" s="338"/>
      <c r="E1" s="338"/>
      <c r="F1" s="338"/>
      <c r="G1" s="35"/>
      <c r="H1" s="35"/>
    </row>
    <row r="2" spans="1:8" s="37" customFormat="1" ht="12" customHeight="1" thickBot="1">
      <c r="A2" s="121" t="s">
        <v>265</v>
      </c>
      <c r="B2" s="137"/>
      <c r="C2" s="112"/>
      <c r="D2" s="137"/>
      <c r="E2" s="137"/>
      <c r="F2" s="112" t="s">
        <v>361</v>
      </c>
      <c r="G2" s="30"/>
      <c r="H2" s="30"/>
    </row>
    <row r="3" spans="1:8" ht="24" customHeight="1" thickTop="1">
      <c r="A3" s="322" t="s">
        <v>63</v>
      </c>
      <c r="B3" s="327" t="s">
        <v>188</v>
      </c>
      <c r="C3" s="328"/>
      <c r="D3" s="328"/>
      <c r="E3" s="341"/>
      <c r="F3" s="339" t="s">
        <v>189</v>
      </c>
      <c r="G3" s="3"/>
      <c r="H3" s="3"/>
    </row>
    <row r="4" spans="1:8" ht="24" customHeight="1">
      <c r="A4" s="323"/>
      <c r="B4" s="138" t="s">
        <v>0</v>
      </c>
      <c r="C4" s="129" t="s">
        <v>190</v>
      </c>
      <c r="D4" s="138" t="s">
        <v>191</v>
      </c>
      <c r="E4" s="138" t="s">
        <v>192</v>
      </c>
      <c r="F4" s="340"/>
      <c r="G4" s="70"/>
    </row>
    <row r="5" spans="1:8" s="70" customFormat="1" ht="24" customHeight="1">
      <c r="A5" s="11" t="s">
        <v>386</v>
      </c>
      <c r="B5" s="154">
        <v>1505</v>
      </c>
      <c r="C5" s="155">
        <v>1194</v>
      </c>
      <c r="D5" s="156">
        <v>244</v>
      </c>
      <c r="E5" s="156">
        <v>67</v>
      </c>
      <c r="F5" s="156">
        <v>5071</v>
      </c>
    </row>
    <row r="6" spans="1:8" s="70" customFormat="1" ht="24" customHeight="1">
      <c r="A6" s="116" t="s">
        <v>299</v>
      </c>
      <c r="B6" s="156">
        <v>1508</v>
      </c>
      <c r="C6" s="157">
        <v>1181</v>
      </c>
      <c r="D6" s="156">
        <v>254</v>
      </c>
      <c r="E6" s="156">
        <v>73</v>
      </c>
      <c r="F6" s="156">
        <v>4655</v>
      </c>
    </row>
    <row r="7" spans="1:8" ht="24" customHeight="1">
      <c r="A7" s="116" t="s">
        <v>348</v>
      </c>
      <c r="B7" s="156">
        <v>1541</v>
      </c>
      <c r="C7" s="157">
        <v>1215</v>
      </c>
      <c r="D7" s="156">
        <v>249</v>
      </c>
      <c r="E7" s="156">
        <v>77</v>
      </c>
      <c r="F7" s="156">
        <v>4356</v>
      </c>
    </row>
    <row r="8" spans="1:8" s="70" customFormat="1" ht="24" customHeight="1">
      <c r="A8" s="259" t="s">
        <v>349</v>
      </c>
      <c r="B8" s="154">
        <v>1464</v>
      </c>
      <c r="C8" s="157">
        <v>1135</v>
      </c>
      <c r="D8" s="156">
        <v>259</v>
      </c>
      <c r="E8" s="156">
        <v>70</v>
      </c>
      <c r="F8" s="156">
        <v>4204</v>
      </c>
    </row>
    <row r="9" spans="1:8" ht="24" customHeight="1" thickBot="1">
      <c r="A9" s="136" t="s">
        <v>387</v>
      </c>
      <c r="B9" s="273">
        <v>1555</v>
      </c>
      <c r="C9" s="274">
        <v>1216</v>
      </c>
      <c r="D9" s="275">
        <v>270</v>
      </c>
      <c r="E9" s="275">
        <v>69</v>
      </c>
      <c r="F9" s="275">
        <v>3628</v>
      </c>
    </row>
    <row r="10" spans="1:8" ht="6" customHeight="1" thickTop="1">
      <c r="A10" s="317"/>
      <c r="B10" s="317"/>
      <c r="C10" s="317"/>
      <c r="D10" s="317"/>
      <c r="E10" s="317"/>
      <c r="F10" s="317"/>
    </row>
  </sheetData>
  <customSheetViews>
    <customSheetView guid="{46A64006-5BDF-48E9-AFE8-74E23F90E042}" showPageBreaks="1" printArea="1" showRuler="0">
      <selection activeCell="C14" sqref="C14"/>
      <pageMargins left="0.78740157480314965" right="0.59055118110236227" top="0.59055118110236227" bottom="0.98425196850393704" header="0.51181102362204722" footer="0.51181102362204722"/>
      <pageSetup paperSize="9" orientation="portrait" r:id="rId1"/>
      <headerFooter alignWithMargins="0"/>
    </customSheetView>
    <customSheetView guid="{228E9C78-87FA-4404-BA90-3368E90D386B}" showRuler="0">
      <selection activeCell="C15" sqref="C15"/>
      <pageMargins left="0.78740157480314965" right="0.78740157480314965" top="0.98425196850393704" bottom="0.98425196850393704" header="0.51181102362204722" footer="0.51181102362204722"/>
      <pageSetup paperSize="9" orientation="portrait" r:id="rId2"/>
      <headerFooter alignWithMargins="0">
        <oddHeader>&amp;R&amp;"ＭＳ ゴシック,標準"&amp;9社会福祉・労働　135</oddHeader>
      </headerFooter>
    </customSheetView>
  </customSheetViews>
  <mergeCells count="5">
    <mergeCell ref="A10:F10"/>
    <mergeCell ref="A1:F1"/>
    <mergeCell ref="A3:A4"/>
    <mergeCell ref="F3:F4"/>
    <mergeCell ref="B3:E3"/>
  </mergeCells>
  <phoneticPr fontId="3"/>
  <pageMargins left="0.78740157480314965" right="0.59055118110236227" top="0.59055118110236227" bottom="0.98425196850393704" header="0.51181102362204722" footer="0.51181102362204722"/>
  <pageSetup paperSize="9" orientation="portrait" horizontalDpi="1200" verticalDpi="1200" r:id="rId3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I13"/>
  <sheetViews>
    <sheetView showGridLines="0" tabSelected="1" zoomScaleNormal="100" zoomScaleSheetLayoutView="100" workbookViewId="0">
      <selection activeCell="C17" sqref="C14:C17"/>
    </sheetView>
  </sheetViews>
  <sheetFormatPr defaultColWidth="11" defaultRowHeight="15" customHeight="1"/>
  <cols>
    <col min="1" max="1" width="8.375" style="3" customWidth="1"/>
    <col min="2" max="2" width="10" style="3" customWidth="1"/>
    <col min="3" max="3" width="8.625" style="3" customWidth="1"/>
    <col min="4" max="5" width="10.5" style="3" customWidth="1"/>
    <col min="6" max="6" width="9.25" style="3" customWidth="1"/>
    <col min="7" max="7" width="10.25" style="3" customWidth="1"/>
    <col min="8" max="9" width="10" style="3" customWidth="1"/>
    <col min="10" max="16384" width="11" style="3"/>
  </cols>
  <sheetData>
    <row r="1" spans="1:9" s="16" customFormat="1" ht="17.25" customHeight="1">
      <c r="A1" s="315" t="s">
        <v>428</v>
      </c>
      <c r="B1" s="315"/>
      <c r="C1" s="315"/>
      <c r="D1" s="315"/>
      <c r="E1" s="315"/>
      <c r="F1" s="315"/>
      <c r="G1" s="315"/>
      <c r="H1" s="315"/>
      <c r="I1" s="315"/>
    </row>
    <row r="2" spans="1:9" s="39" customFormat="1" ht="12" customHeight="1" thickBot="1">
      <c r="A2" s="318" t="s">
        <v>2</v>
      </c>
      <c r="B2" s="318"/>
      <c r="C2" s="158"/>
      <c r="D2" s="158"/>
      <c r="E2" s="158"/>
      <c r="G2" s="316" t="s">
        <v>266</v>
      </c>
      <c r="H2" s="316"/>
      <c r="I2" s="316"/>
    </row>
    <row r="3" spans="1:9" ht="25.5" customHeight="1" thickTop="1">
      <c r="A3" s="344" t="s">
        <v>30</v>
      </c>
      <c r="B3" s="324" t="s">
        <v>111</v>
      </c>
      <c r="C3" s="327" t="s">
        <v>110</v>
      </c>
      <c r="D3" s="328"/>
      <c r="E3" s="328"/>
      <c r="F3" s="328"/>
      <c r="G3" s="341"/>
      <c r="H3" s="324" t="s">
        <v>112</v>
      </c>
      <c r="I3" s="346" t="s">
        <v>113</v>
      </c>
    </row>
    <row r="4" spans="1:9" s="13" customFormat="1" ht="43.5" customHeight="1">
      <c r="A4" s="345"/>
      <c r="B4" s="325"/>
      <c r="C4" s="237" t="s">
        <v>31</v>
      </c>
      <c r="D4" s="237" t="s">
        <v>32</v>
      </c>
      <c r="E4" s="237" t="s">
        <v>33</v>
      </c>
      <c r="F4" s="237" t="s">
        <v>34</v>
      </c>
      <c r="G4" s="124" t="s">
        <v>35</v>
      </c>
      <c r="H4" s="325"/>
      <c r="I4" s="347"/>
    </row>
    <row r="5" spans="1:9" s="4" customFormat="1" ht="26.1" customHeight="1">
      <c r="A5" s="116" t="s">
        <v>382</v>
      </c>
      <c r="B5" s="160">
        <v>5994</v>
      </c>
      <c r="C5" s="160">
        <v>424</v>
      </c>
      <c r="D5" s="160">
        <v>450</v>
      </c>
      <c r="E5" s="160">
        <v>80</v>
      </c>
      <c r="F5" s="126">
        <v>1660</v>
      </c>
      <c r="G5" s="160">
        <v>3380</v>
      </c>
      <c r="H5" s="160">
        <v>1311</v>
      </c>
      <c r="I5" s="126">
        <v>1282</v>
      </c>
    </row>
    <row r="6" spans="1:9" s="4" customFormat="1" ht="26.1" customHeight="1">
      <c r="A6" s="116" t="s">
        <v>296</v>
      </c>
      <c r="B6" s="160">
        <v>6021</v>
      </c>
      <c r="C6" s="160">
        <v>425</v>
      </c>
      <c r="D6" s="160">
        <v>456</v>
      </c>
      <c r="E6" s="160">
        <v>78</v>
      </c>
      <c r="F6" s="126">
        <v>1725</v>
      </c>
      <c r="G6" s="160">
        <v>3337</v>
      </c>
      <c r="H6" s="160">
        <v>1433</v>
      </c>
      <c r="I6" s="126">
        <v>1398</v>
      </c>
    </row>
    <row r="7" spans="1:9" s="2" customFormat="1" ht="26.1" customHeight="1">
      <c r="A7" s="116" t="s">
        <v>344</v>
      </c>
      <c r="B7" s="160">
        <v>6020</v>
      </c>
      <c r="C7" s="160">
        <v>425</v>
      </c>
      <c r="D7" s="160">
        <v>458</v>
      </c>
      <c r="E7" s="160">
        <v>80</v>
      </c>
      <c r="F7" s="126">
        <v>1752</v>
      </c>
      <c r="G7" s="160">
        <v>3305</v>
      </c>
      <c r="H7" s="160">
        <v>1522</v>
      </c>
      <c r="I7" s="126">
        <v>1460</v>
      </c>
    </row>
    <row r="8" spans="1:9" s="5" customFormat="1" ht="26.1" customHeight="1">
      <c r="A8" s="116" t="s">
        <v>345</v>
      </c>
      <c r="B8" s="160">
        <v>6101</v>
      </c>
      <c r="C8" s="160">
        <v>419</v>
      </c>
      <c r="D8" s="160">
        <v>469</v>
      </c>
      <c r="E8" s="160">
        <v>73</v>
      </c>
      <c r="F8" s="126">
        <v>1862</v>
      </c>
      <c r="G8" s="160">
        <v>3278</v>
      </c>
      <c r="H8" s="160">
        <v>1590</v>
      </c>
      <c r="I8" s="126">
        <v>1507</v>
      </c>
    </row>
    <row r="9" spans="1:9" s="2" customFormat="1" ht="26.1" customHeight="1" thickBot="1">
      <c r="A9" s="119" t="s">
        <v>383</v>
      </c>
      <c r="B9" s="161">
        <v>6098</v>
      </c>
      <c r="C9" s="161">
        <v>409</v>
      </c>
      <c r="D9" s="161">
        <v>474</v>
      </c>
      <c r="E9" s="161">
        <v>63</v>
      </c>
      <c r="F9" s="276">
        <v>1881</v>
      </c>
      <c r="G9" s="161">
        <v>3271</v>
      </c>
      <c r="H9" s="161">
        <v>1775</v>
      </c>
      <c r="I9" s="276">
        <v>1631</v>
      </c>
    </row>
    <row r="10" spans="1:9" s="26" customFormat="1" ht="13.5" customHeight="1" thickTop="1">
      <c r="A10" s="342" t="s">
        <v>432</v>
      </c>
      <c r="B10" s="342"/>
      <c r="C10" s="342"/>
      <c r="D10" s="342"/>
      <c r="E10" s="342"/>
      <c r="F10" s="342"/>
      <c r="G10" s="342"/>
      <c r="H10" s="342"/>
      <c r="I10" s="342"/>
    </row>
    <row r="11" spans="1:9" s="30" customFormat="1" ht="13.5" customHeight="1">
      <c r="A11" s="343"/>
      <c r="B11" s="343"/>
      <c r="C11" s="343"/>
      <c r="D11" s="343"/>
      <c r="E11" s="343"/>
      <c r="F11" s="343"/>
      <c r="G11" s="343"/>
      <c r="H11" s="343"/>
      <c r="I11" s="343"/>
    </row>
    <row r="12" spans="1:9" s="43" customFormat="1" ht="12" customHeight="1">
      <c r="A12" s="42"/>
      <c r="B12" s="42"/>
      <c r="C12" s="42"/>
      <c r="D12" s="42"/>
      <c r="E12" s="42"/>
      <c r="F12" s="42"/>
      <c r="G12" s="42"/>
      <c r="H12" s="42"/>
      <c r="I12" s="42"/>
    </row>
    <row r="13" spans="1:9" ht="15" customHeight="1">
      <c r="A13" s="7"/>
      <c r="B13" s="7"/>
      <c r="C13" s="7"/>
      <c r="D13" s="7"/>
      <c r="E13" s="7"/>
      <c r="F13" s="7"/>
      <c r="G13" s="7"/>
      <c r="H13" s="7"/>
      <c r="I13" s="7"/>
    </row>
  </sheetData>
  <customSheetViews>
    <customSheetView guid="{46A64006-5BDF-48E9-AFE8-74E23F90E042}" showPageBreaks="1" printArea="1" showRuler="0">
      <selection sqref="A1:I1"/>
      <pageMargins left="0.78740157480314965" right="0.59055118110236227" top="0.59055118110236227" bottom="0.59055118110236227" header="0.51181102362204722" footer="0.51181102362204722"/>
      <pageSetup paperSize="9" orientation="portrait" r:id="rId1"/>
      <headerFooter alignWithMargins="0"/>
    </customSheetView>
    <customSheetView guid="{228E9C78-87FA-4404-BA90-3368E90D386B}" showRuler="0">
      <selection activeCell="A10" sqref="A10:IV10"/>
      <pageMargins left="0.78740157480314965" right="0.59055118110236227" top="0.78740157480314965" bottom="0.98425196850393704" header="0.51181102362204722" footer="0.51181102362204722"/>
      <pageSetup paperSize="9" orientation="portrait" r:id="rId2"/>
      <headerFooter alignWithMargins="0"/>
    </customSheetView>
  </customSheetViews>
  <mergeCells count="10">
    <mergeCell ref="A10:I10"/>
    <mergeCell ref="A11:I11"/>
    <mergeCell ref="G2:I2"/>
    <mergeCell ref="A1:I1"/>
    <mergeCell ref="A3:A4"/>
    <mergeCell ref="B3:B4"/>
    <mergeCell ref="H3:H4"/>
    <mergeCell ref="I3:I4"/>
    <mergeCell ref="C3:G3"/>
    <mergeCell ref="A2:B2"/>
  </mergeCells>
  <phoneticPr fontId="3"/>
  <pageMargins left="0.78740157480314965" right="0.59055118110236227" top="0.59055118110236227" bottom="0.59055118110236227" header="0.51181102362204722" footer="0.51181102362204722"/>
  <pageSetup paperSize="9" orientation="portrait" horizontalDpi="1200" verticalDpi="1200" r:id="rId3"/>
  <headerFooter alignWithMargins="0"/>
  <drawing r:id="rId4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U46"/>
  <sheetViews>
    <sheetView showGridLines="0" tabSelected="1" zoomScale="85" zoomScaleNormal="85" zoomScaleSheetLayoutView="100" workbookViewId="0">
      <selection activeCell="C17" sqref="C14:C17"/>
    </sheetView>
  </sheetViews>
  <sheetFormatPr defaultColWidth="11" defaultRowHeight="15" customHeight="1"/>
  <cols>
    <col min="1" max="1" width="12.625" style="3" customWidth="1"/>
    <col min="2" max="11" width="8.125" style="3" customWidth="1"/>
    <col min="12" max="21" width="7.5" style="30" customWidth="1"/>
    <col min="22" max="16384" width="11" style="3"/>
  </cols>
  <sheetData>
    <row r="1" spans="1:21" s="1" customFormat="1" ht="17.100000000000001" customHeight="1">
      <c r="A1" s="319" t="s">
        <v>431</v>
      </c>
      <c r="B1" s="319"/>
      <c r="C1" s="319"/>
      <c r="D1" s="319"/>
      <c r="E1" s="319"/>
      <c r="F1" s="319"/>
      <c r="G1" s="319"/>
      <c r="H1" s="319"/>
      <c r="I1" s="319"/>
      <c r="J1" s="319"/>
      <c r="K1" s="319"/>
      <c r="L1" s="30"/>
      <c r="M1" s="30"/>
      <c r="N1" s="30"/>
      <c r="O1" s="30"/>
      <c r="P1" s="30"/>
      <c r="Q1" s="30"/>
      <c r="R1" s="30"/>
      <c r="S1" s="30"/>
      <c r="T1" s="30"/>
      <c r="U1" s="30"/>
    </row>
    <row r="2" spans="1:21" s="26" customFormat="1" ht="12" customHeight="1" thickBot="1">
      <c r="A2" s="251" t="s">
        <v>36</v>
      </c>
      <c r="B2" s="111"/>
      <c r="C2" s="111"/>
      <c r="D2" s="111"/>
      <c r="E2" s="111"/>
      <c r="F2" s="111"/>
      <c r="G2" s="111"/>
      <c r="H2" s="111"/>
      <c r="I2" s="111"/>
      <c r="J2" s="316" t="s">
        <v>380</v>
      </c>
      <c r="K2" s="316"/>
    </row>
    <row r="3" spans="1:21" ht="21" customHeight="1" thickTop="1">
      <c r="A3" s="322" t="s">
        <v>37</v>
      </c>
      <c r="B3" s="328" t="s">
        <v>0</v>
      </c>
      <c r="C3" s="341"/>
      <c r="D3" s="327" t="s">
        <v>38</v>
      </c>
      <c r="E3" s="341"/>
      <c r="F3" s="327" t="s">
        <v>39</v>
      </c>
      <c r="G3" s="341"/>
      <c r="H3" s="327" t="s">
        <v>40</v>
      </c>
      <c r="I3" s="341"/>
      <c r="J3" s="327" t="s">
        <v>41</v>
      </c>
      <c r="K3" s="328"/>
      <c r="L3" s="65"/>
    </row>
    <row r="4" spans="1:21" ht="21" customHeight="1">
      <c r="A4" s="323"/>
      <c r="B4" s="261" t="s">
        <v>1</v>
      </c>
      <c r="C4" s="123" t="s">
        <v>45</v>
      </c>
      <c r="D4" s="123" t="s">
        <v>1</v>
      </c>
      <c r="E4" s="123" t="s">
        <v>45</v>
      </c>
      <c r="F4" s="123" t="s">
        <v>1</v>
      </c>
      <c r="G4" s="123" t="s">
        <v>45</v>
      </c>
      <c r="H4" s="123" t="s">
        <v>1</v>
      </c>
      <c r="I4" s="123" t="s">
        <v>379</v>
      </c>
      <c r="J4" s="261" t="s">
        <v>1</v>
      </c>
      <c r="K4" s="260" t="s">
        <v>45</v>
      </c>
      <c r="L4" s="65"/>
    </row>
    <row r="5" spans="1:21" s="11" customFormat="1" ht="18" customHeight="1">
      <c r="A5" s="259" t="s">
        <v>386</v>
      </c>
      <c r="B5" s="246">
        <v>43966</v>
      </c>
      <c r="C5" s="247">
        <v>233664</v>
      </c>
      <c r="D5" s="247">
        <v>495</v>
      </c>
      <c r="E5" s="247">
        <v>22319</v>
      </c>
      <c r="F5" s="247">
        <v>1215</v>
      </c>
      <c r="G5" s="247">
        <v>15156</v>
      </c>
      <c r="H5" s="247">
        <v>581</v>
      </c>
      <c r="I5" s="247">
        <v>7507</v>
      </c>
      <c r="J5" s="247">
        <v>10592</v>
      </c>
      <c r="K5" s="247">
        <v>10592</v>
      </c>
      <c r="L5" s="61"/>
      <c r="M5" s="62"/>
      <c r="N5" s="62"/>
      <c r="O5" s="61"/>
      <c r="P5" s="61"/>
      <c r="Q5" s="61"/>
      <c r="R5" s="61"/>
      <c r="S5" s="61"/>
      <c r="T5" s="61"/>
      <c r="U5" s="61"/>
    </row>
    <row r="6" spans="1:21" s="11" customFormat="1" ht="18" customHeight="1">
      <c r="A6" s="259" t="s">
        <v>299</v>
      </c>
      <c r="B6" s="246">
        <v>41772</v>
      </c>
      <c r="C6" s="247">
        <v>204387</v>
      </c>
      <c r="D6" s="247">
        <v>498</v>
      </c>
      <c r="E6" s="247">
        <v>20803</v>
      </c>
      <c r="F6" s="247">
        <v>1224</v>
      </c>
      <c r="G6" s="247">
        <v>13807</v>
      </c>
      <c r="H6" s="247">
        <v>549</v>
      </c>
      <c r="I6" s="247">
        <v>6059</v>
      </c>
      <c r="J6" s="247">
        <v>9615</v>
      </c>
      <c r="K6" s="247">
        <v>9615</v>
      </c>
      <c r="L6" s="61"/>
      <c r="M6" s="62"/>
      <c r="N6" s="62"/>
      <c r="O6" s="61"/>
      <c r="P6" s="61"/>
      <c r="Q6" s="61"/>
      <c r="R6" s="61"/>
      <c r="S6" s="61"/>
      <c r="T6" s="61"/>
      <c r="U6" s="61"/>
    </row>
    <row r="7" spans="1:21" s="44" customFormat="1" ht="18" customHeight="1">
      <c r="A7" s="259" t="s">
        <v>348</v>
      </c>
      <c r="B7" s="246">
        <v>1042</v>
      </c>
      <c r="C7" s="247">
        <v>85345</v>
      </c>
      <c r="D7" s="247">
        <v>210</v>
      </c>
      <c r="E7" s="247">
        <v>8664</v>
      </c>
      <c r="F7" s="247">
        <v>570</v>
      </c>
      <c r="G7" s="247">
        <v>6461</v>
      </c>
      <c r="H7" s="247">
        <v>262</v>
      </c>
      <c r="I7" s="247">
        <v>2691</v>
      </c>
      <c r="J7" s="247" t="s">
        <v>16</v>
      </c>
      <c r="K7" s="247" t="s">
        <v>16</v>
      </c>
      <c r="L7" s="63"/>
      <c r="M7" s="62"/>
      <c r="N7" s="62"/>
      <c r="O7" s="63"/>
      <c r="P7" s="63"/>
      <c r="Q7" s="63"/>
      <c r="R7" s="63"/>
      <c r="S7" s="63"/>
      <c r="T7" s="63"/>
      <c r="U7" s="63"/>
    </row>
    <row r="8" spans="1:21" s="44" customFormat="1" ht="18" customHeight="1">
      <c r="A8" s="259" t="s">
        <v>349</v>
      </c>
      <c r="B8" s="246">
        <v>290</v>
      </c>
      <c r="C8" s="247">
        <v>57783</v>
      </c>
      <c r="D8" s="247">
        <v>117</v>
      </c>
      <c r="E8" s="247">
        <v>4442</v>
      </c>
      <c r="F8" s="247">
        <v>173</v>
      </c>
      <c r="G8" s="247">
        <v>1875</v>
      </c>
      <c r="H8" s="247" t="s">
        <v>16</v>
      </c>
      <c r="I8" s="247" t="s">
        <v>16</v>
      </c>
      <c r="J8" s="247" t="s">
        <v>16</v>
      </c>
      <c r="K8" s="247" t="s">
        <v>16</v>
      </c>
      <c r="L8" s="63"/>
      <c r="M8" s="62"/>
      <c r="N8" s="62"/>
      <c r="O8" s="63"/>
      <c r="P8" s="63"/>
      <c r="Q8" s="63"/>
      <c r="R8" s="63"/>
      <c r="S8" s="63"/>
      <c r="T8" s="63"/>
      <c r="U8" s="63"/>
    </row>
    <row r="9" spans="1:21" s="169" customFormat="1" ht="18" customHeight="1">
      <c r="A9" s="165" t="s">
        <v>387</v>
      </c>
      <c r="B9" s="277">
        <f t="shared" ref="B9:G9" si="0">SUM(B10:B21)</f>
        <v>947</v>
      </c>
      <c r="C9" s="278">
        <f t="shared" si="0"/>
        <v>109584</v>
      </c>
      <c r="D9" s="278">
        <f t="shared" si="0"/>
        <v>419</v>
      </c>
      <c r="E9" s="278">
        <f t="shared" si="0"/>
        <v>10694</v>
      </c>
      <c r="F9" s="278">
        <f t="shared" si="0"/>
        <v>528</v>
      </c>
      <c r="G9" s="278">
        <f t="shared" si="0"/>
        <v>5935</v>
      </c>
      <c r="H9" s="279" t="s">
        <v>16</v>
      </c>
      <c r="I9" s="279" t="s">
        <v>16</v>
      </c>
      <c r="J9" s="279" t="s">
        <v>16</v>
      </c>
      <c r="K9" s="279" t="s">
        <v>16</v>
      </c>
      <c r="L9" s="166"/>
      <c r="M9" s="167"/>
      <c r="N9" s="168"/>
      <c r="O9" s="168"/>
      <c r="P9" s="168"/>
      <c r="Q9" s="168"/>
      <c r="R9" s="168"/>
      <c r="S9" s="168"/>
      <c r="T9" s="168"/>
      <c r="U9" s="168"/>
    </row>
    <row r="10" spans="1:21" s="14" customFormat="1" ht="18" customHeight="1">
      <c r="A10" s="259" t="s">
        <v>365</v>
      </c>
      <c r="B10" s="246">
        <f>SUM(D10,F10)</f>
        <v>85</v>
      </c>
      <c r="C10" s="247">
        <f>SUM(E10,G10,H30)</f>
        <v>7912</v>
      </c>
      <c r="D10" s="247">
        <v>34</v>
      </c>
      <c r="E10" s="247">
        <v>914</v>
      </c>
      <c r="F10" s="247">
        <v>51</v>
      </c>
      <c r="G10" s="247">
        <v>543</v>
      </c>
      <c r="H10" s="280" t="s">
        <v>16</v>
      </c>
      <c r="I10" s="280" t="s">
        <v>16</v>
      </c>
      <c r="J10" s="280" t="s">
        <v>16</v>
      </c>
      <c r="K10" s="280" t="s">
        <v>16</v>
      </c>
      <c r="L10" s="64"/>
      <c r="M10" s="62"/>
      <c r="N10" s="62"/>
      <c r="O10" s="64"/>
      <c r="P10" s="64"/>
      <c r="Q10" s="64"/>
      <c r="R10" s="64"/>
      <c r="S10" s="64"/>
      <c r="T10" s="64"/>
      <c r="U10" s="64"/>
    </row>
    <row r="11" spans="1:21" s="14" customFormat="1" ht="18" customHeight="1">
      <c r="A11" s="259" t="s">
        <v>46</v>
      </c>
      <c r="B11" s="246">
        <f t="shared" ref="B11:B19" si="1">SUM(D11,F11)</f>
        <v>81</v>
      </c>
      <c r="C11" s="247">
        <f t="shared" ref="C11:C21" si="2">SUM(E11,G11,H31)</f>
        <v>8298</v>
      </c>
      <c r="D11" s="247">
        <v>36</v>
      </c>
      <c r="E11" s="247">
        <v>902</v>
      </c>
      <c r="F11" s="247">
        <v>45</v>
      </c>
      <c r="G11" s="247">
        <v>505</v>
      </c>
      <c r="H11" s="280" t="s">
        <v>16</v>
      </c>
      <c r="I11" s="280" t="s">
        <v>16</v>
      </c>
      <c r="J11" s="280" t="s">
        <v>16</v>
      </c>
      <c r="K11" s="280" t="s">
        <v>16</v>
      </c>
      <c r="L11" s="64"/>
      <c r="M11" s="62"/>
      <c r="N11" s="62"/>
      <c r="O11" s="64"/>
      <c r="P11" s="64"/>
      <c r="Q11" s="64"/>
      <c r="R11" s="64"/>
      <c r="S11" s="64"/>
      <c r="T11" s="64"/>
      <c r="U11" s="64"/>
    </row>
    <row r="12" spans="1:21" s="14" customFormat="1" ht="18" customHeight="1">
      <c r="A12" s="259" t="s">
        <v>47</v>
      </c>
      <c r="B12" s="246">
        <f t="shared" si="1"/>
        <v>82</v>
      </c>
      <c r="C12" s="247">
        <f t="shared" si="2"/>
        <v>9712</v>
      </c>
      <c r="D12" s="247">
        <v>32</v>
      </c>
      <c r="E12" s="247">
        <v>771</v>
      </c>
      <c r="F12" s="247">
        <v>50</v>
      </c>
      <c r="G12" s="247">
        <v>610</v>
      </c>
      <c r="H12" s="280" t="s">
        <v>16</v>
      </c>
      <c r="I12" s="280" t="s">
        <v>16</v>
      </c>
      <c r="J12" s="280" t="s">
        <v>16</v>
      </c>
      <c r="K12" s="280" t="s">
        <v>16</v>
      </c>
      <c r="L12" s="64"/>
      <c r="M12" s="62"/>
      <c r="N12" s="62"/>
      <c r="O12" s="64"/>
      <c r="P12" s="64"/>
      <c r="Q12" s="64"/>
      <c r="R12" s="64"/>
      <c r="S12" s="64"/>
      <c r="T12" s="64"/>
      <c r="U12" s="64"/>
    </row>
    <row r="13" spans="1:21" s="14" customFormat="1" ht="18" customHeight="1">
      <c r="A13" s="259" t="s">
        <v>48</v>
      </c>
      <c r="B13" s="246">
        <f t="shared" si="1"/>
        <v>95</v>
      </c>
      <c r="C13" s="247">
        <f t="shared" si="2"/>
        <v>9523</v>
      </c>
      <c r="D13" s="247">
        <v>39</v>
      </c>
      <c r="E13" s="247">
        <v>885</v>
      </c>
      <c r="F13" s="247">
        <v>56</v>
      </c>
      <c r="G13" s="247">
        <v>701</v>
      </c>
      <c r="H13" s="280" t="s">
        <v>16</v>
      </c>
      <c r="I13" s="280" t="s">
        <v>16</v>
      </c>
      <c r="J13" s="280" t="s">
        <v>16</v>
      </c>
      <c r="K13" s="280" t="s">
        <v>16</v>
      </c>
      <c r="L13" s="64"/>
      <c r="M13" s="62"/>
      <c r="N13" s="62"/>
      <c r="O13" s="64"/>
      <c r="P13" s="64"/>
      <c r="Q13" s="64"/>
      <c r="R13" s="64"/>
      <c r="S13" s="64"/>
      <c r="T13" s="64"/>
      <c r="U13" s="64"/>
    </row>
    <row r="14" spans="1:21" s="14" customFormat="1" ht="18" customHeight="1">
      <c r="A14" s="259" t="s">
        <v>49</v>
      </c>
      <c r="B14" s="246">
        <f t="shared" si="1"/>
        <v>60</v>
      </c>
      <c r="C14" s="247">
        <f t="shared" si="2"/>
        <v>8947</v>
      </c>
      <c r="D14" s="247">
        <v>28</v>
      </c>
      <c r="E14" s="247">
        <v>1015</v>
      </c>
      <c r="F14" s="247">
        <v>32</v>
      </c>
      <c r="G14" s="247">
        <v>420</v>
      </c>
      <c r="H14" s="280" t="s">
        <v>16</v>
      </c>
      <c r="I14" s="280" t="s">
        <v>16</v>
      </c>
      <c r="J14" s="280" t="s">
        <v>16</v>
      </c>
      <c r="K14" s="280" t="s">
        <v>16</v>
      </c>
      <c r="L14" s="64"/>
      <c r="M14" s="62"/>
      <c r="N14" s="62"/>
      <c r="O14" s="64"/>
      <c r="P14" s="64"/>
      <c r="Q14" s="64"/>
      <c r="R14" s="64"/>
      <c r="S14" s="64"/>
      <c r="T14" s="64"/>
      <c r="U14" s="64"/>
    </row>
    <row r="15" spans="1:21" s="14" customFormat="1" ht="18" customHeight="1">
      <c r="A15" s="259" t="s">
        <v>50</v>
      </c>
      <c r="B15" s="246">
        <f t="shared" si="1"/>
        <v>83</v>
      </c>
      <c r="C15" s="247">
        <f t="shared" si="2"/>
        <v>9852</v>
      </c>
      <c r="D15" s="247">
        <v>41</v>
      </c>
      <c r="E15" s="247">
        <v>972</v>
      </c>
      <c r="F15" s="247">
        <v>42</v>
      </c>
      <c r="G15" s="247">
        <v>499</v>
      </c>
      <c r="H15" s="280" t="s">
        <v>16</v>
      </c>
      <c r="I15" s="280" t="s">
        <v>16</v>
      </c>
      <c r="J15" s="280" t="s">
        <v>16</v>
      </c>
      <c r="K15" s="280" t="s">
        <v>16</v>
      </c>
      <c r="L15" s="64"/>
      <c r="M15" s="62"/>
      <c r="N15" s="62"/>
      <c r="O15" s="64"/>
      <c r="P15" s="64"/>
      <c r="Q15" s="64"/>
      <c r="R15" s="64"/>
      <c r="S15" s="64"/>
      <c r="T15" s="64"/>
      <c r="U15" s="64"/>
    </row>
    <row r="16" spans="1:21" s="14" customFormat="1" ht="18" customHeight="1">
      <c r="A16" s="259" t="s">
        <v>51</v>
      </c>
      <c r="B16" s="246">
        <f t="shared" si="1"/>
        <v>88</v>
      </c>
      <c r="C16" s="247">
        <f t="shared" si="2"/>
        <v>10411</v>
      </c>
      <c r="D16" s="247">
        <v>38</v>
      </c>
      <c r="E16" s="247">
        <v>935</v>
      </c>
      <c r="F16" s="247">
        <v>50</v>
      </c>
      <c r="G16" s="247">
        <v>549</v>
      </c>
      <c r="H16" s="280" t="s">
        <v>16</v>
      </c>
      <c r="I16" s="280" t="s">
        <v>16</v>
      </c>
      <c r="J16" s="280" t="s">
        <v>16</v>
      </c>
      <c r="K16" s="280" t="s">
        <v>16</v>
      </c>
      <c r="L16" s="64"/>
      <c r="M16" s="62"/>
      <c r="N16" s="62"/>
      <c r="O16" s="64"/>
      <c r="P16" s="64"/>
      <c r="Q16" s="64"/>
      <c r="R16" s="64"/>
      <c r="S16" s="64"/>
      <c r="T16" s="64"/>
      <c r="U16" s="64"/>
    </row>
    <row r="17" spans="1:21" s="14" customFormat="1" ht="18" customHeight="1">
      <c r="A17" s="259" t="s">
        <v>52</v>
      </c>
      <c r="B17" s="246">
        <f t="shared" si="1"/>
        <v>93</v>
      </c>
      <c r="C17" s="247">
        <f t="shared" si="2"/>
        <v>10690</v>
      </c>
      <c r="D17" s="247">
        <v>37</v>
      </c>
      <c r="E17" s="247">
        <v>1324</v>
      </c>
      <c r="F17" s="247">
        <v>56</v>
      </c>
      <c r="G17" s="247">
        <v>599</v>
      </c>
      <c r="H17" s="280" t="s">
        <v>16</v>
      </c>
      <c r="I17" s="280" t="s">
        <v>16</v>
      </c>
      <c r="J17" s="280" t="s">
        <v>16</v>
      </c>
      <c r="K17" s="280" t="s">
        <v>16</v>
      </c>
      <c r="L17" s="64"/>
      <c r="M17" s="62"/>
      <c r="N17" s="62"/>
      <c r="O17" s="64"/>
      <c r="P17" s="64"/>
      <c r="Q17" s="64"/>
      <c r="R17" s="64"/>
      <c r="S17" s="64"/>
      <c r="T17" s="64"/>
      <c r="U17" s="64"/>
    </row>
    <row r="18" spans="1:21" s="14" customFormat="1" ht="18" customHeight="1">
      <c r="A18" s="259" t="s">
        <v>53</v>
      </c>
      <c r="B18" s="246">
        <f t="shared" si="1"/>
        <v>69</v>
      </c>
      <c r="C18" s="247">
        <f t="shared" si="2"/>
        <v>8571</v>
      </c>
      <c r="D18" s="247">
        <v>33</v>
      </c>
      <c r="E18" s="247">
        <v>613</v>
      </c>
      <c r="F18" s="247">
        <v>36</v>
      </c>
      <c r="G18" s="247">
        <v>351</v>
      </c>
      <c r="H18" s="280" t="s">
        <v>16</v>
      </c>
      <c r="I18" s="280" t="s">
        <v>16</v>
      </c>
      <c r="J18" s="280" t="s">
        <v>16</v>
      </c>
      <c r="K18" s="280" t="s">
        <v>16</v>
      </c>
      <c r="L18" s="64"/>
      <c r="M18" s="62"/>
      <c r="N18" s="62"/>
      <c r="O18" s="64"/>
      <c r="P18" s="64"/>
      <c r="Q18" s="64"/>
      <c r="R18" s="64"/>
      <c r="S18" s="64"/>
      <c r="T18" s="64"/>
      <c r="U18" s="64"/>
    </row>
    <row r="19" spans="1:21" s="14" customFormat="1" ht="18" customHeight="1">
      <c r="A19" s="230" t="s">
        <v>388</v>
      </c>
      <c r="B19" s="246">
        <f t="shared" si="1"/>
        <v>72</v>
      </c>
      <c r="C19" s="247">
        <f t="shared" si="2"/>
        <v>8195</v>
      </c>
      <c r="D19" s="247">
        <v>34</v>
      </c>
      <c r="E19" s="247">
        <v>680</v>
      </c>
      <c r="F19" s="247">
        <v>38</v>
      </c>
      <c r="G19" s="247">
        <v>388</v>
      </c>
      <c r="H19" s="280" t="s">
        <v>16</v>
      </c>
      <c r="I19" s="280" t="s">
        <v>16</v>
      </c>
      <c r="J19" s="280" t="s">
        <v>16</v>
      </c>
      <c r="K19" s="280" t="s">
        <v>16</v>
      </c>
      <c r="L19" s="64"/>
      <c r="M19" s="62"/>
      <c r="N19" s="62"/>
      <c r="O19" s="64"/>
      <c r="P19" s="64"/>
      <c r="Q19" s="64"/>
      <c r="R19" s="64"/>
      <c r="S19" s="64"/>
      <c r="T19" s="64"/>
      <c r="U19" s="64"/>
    </row>
    <row r="20" spans="1:21" s="14" customFormat="1" ht="18" customHeight="1">
      <c r="A20" s="259" t="s">
        <v>54</v>
      </c>
      <c r="B20" s="246">
        <f>SUM(D20,F20)</f>
        <v>63</v>
      </c>
      <c r="C20" s="247">
        <f t="shared" si="2"/>
        <v>8823</v>
      </c>
      <c r="D20" s="247">
        <v>34</v>
      </c>
      <c r="E20" s="247">
        <v>761</v>
      </c>
      <c r="F20" s="247">
        <v>29</v>
      </c>
      <c r="G20" s="247">
        <v>359</v>
      </c>
      <c r="H20" s="280" t="s">
        <v>16</v>
      </c>
      <c r="I20" s="280" t="s">
        <v>16</v>
      </c>
      <c r="J20" s="280" t="s">
        <v>16</v>
      </c>
      <c r="K20" s="280" t="s">
        <v>16</v>
      </c>
      <c r="L20" s="64"/>
      <c r="M20" s="62"/>
      <c r="N20" s="62"/>
      <c r="O20" s="64"/>
      <c r="P20" s="64"/>
      <c r="Q20" s="64"/>
      <c r="R20" s="64"/>
      <c r="S20" s="64"/>
      <c r="T20" s="64"/>
      <c r="U20" s="64"/>
    </row>
    <row r="21" spans="1:21" s="14" customFormat="1" ht="18" customHeight="1" thickBot="1">
      <c r="A21" s="136" t="s">
        <v>55</v>
      </c>
      <c r="B21" s="246">
        <f>SUM(D21,F21)</f>
        <v>76</v>
      </c>
      <c r="C21" s="247">
        <f t="shared" si="2"/>
        <v>8650</v>
      </c>
      <c r="D21" s="281">
        <v>33</v>
      </c>
      <c r="E21" s="281">
        <v>922</v>
      </c>
      <c r="F21" s="281">
        <v>43</v>
      </c>
      <c r="G21" s="281">
        <v>411</v>
      </c>
      <c r="H21" s="282" t="s">
        <v>16</v>
      </c>
      <c r="I21" s="282" t="s">
        <v>16</v>
      </c>
      <c r="J21" s="282" t="s">
        <v>16</v>
      </c>
      <c r="K21" s="282" t="s">
        <v>16</v>
      </c>
      <c r="L21" s="64"/>
      <c r="M21" s="62"/>
      <c r="N21" s="62"/>
      <c r="O21" s="64"/>
      <c r="P21" s="64"/>
      <c r="Q21" s="64"/>
      <c r="R21" s="64"/>
      <c r="S21" s="64"/>
      <c r="T21" s="64"/>
      <c r="U21" s="64"/>
    </row>
    <row r="22" spans="1:21" ht="12" customHeight="1" thickTop="1" thickBot="1">
      <c r="A22" s="170"/>
      <c r="B22" s="170"/>
      <c r="C22" s="170"/>
      <c r="D22" s="150"/>
      <c r="E22" s="150"/>
      <c r="F22" s="150"/>
      <c r="G22" s="150"/>
      <c r="H22" s="4"/>
      <c r="I22" s="4"/>
      <c r="J22" s="4"/>
    </row>
    <row r="23" spans="1:21" ht="21" customHeight="1" thickTop="1">
      <c r="A23" s="322" t="s">
        <v>37</v>
      </c>
      <c r="B23" s="348" t="s">
        <v>42</v>
      </c>
      <c r="C23" s="349"/>
      <c r="D23" s="327" t="s">
        <v>43</v>
      </c>
      <c r="E23" s="341"/>
      <c r="F23" s="327" t="s">
        <v>44</v>
      </c>
      <c r="G23" s="341"/>
      <c r="H23" s="253" t="s">
        <v>366</v>
      </c>
      <c r="I23" s="8"/>
      <c r="J23" s="8"/>
    </row>
    <row r="24" spans="1:21" ht="21" customHeight="1">
      <c r="A24" s="323"/>
      <c r="B24" s="261" t="s">
        <v>1</v>
      </c>
      <c r="C24" s="123" t="s">
        <v>45</v>
      </c>
      <c r="D24" s="123" t="s">
        <v>1</v>
      </c>
      <c r="E24" s="123" t="s">
        <v>45</v>
      </c>
      <c r="F24" s="123" t="s">
        <v>1</v>
      </c>
      <c r="G24" s="123" t="s">
        <v>45</v>
      </c>
      <c r="H24" s="260" t="s">
        <v>45</v>
      </c>
      <c r="I24" s="8"/>
      <c r="J24" s="262"/>
    </row>
    <row r="25" spans="1:21" ht="18" customHeight="1">
      <c r="A25" s="116" t="s">
        <v>386</v>
      </c>
      <c r="B25" s="247">
        <v>520</v>
      </c>
      <c r="C25" s="247">
        <v>10145</v>
      </c>
      <c r="D25" s="247">
        <v>444</v>
      </c>
      <c r="E25" s="247">
        <v>10099</v>
      </c>
      <c r="F25" s="247">
        <v>30119</v>
      </c>
      <c r="G25" s="247">
        <v>30119</v>
      </c>
      <c r="H25" s="248">
        <v>127727</v>
      </c>
      <c r="I25" s="249"/>
      <c r="J25" s="249"/>
    </row>
    <row r="26" spans="1:21" ht="18" customHeight="1">
      <c r="A26" s="116" t="s">
        <v>299</v>
      </c>
      <c r="B26" s="247">
        <v>497</v>
      </c>
      <c r="C26" s="247">
        <v>9133</v>
      </c>
      <c r="D26" s="247">
        <v>450</v>
      </c>
      <c r="E26" s="247">
        <v>10737</v>
      </c>
      <c r="F26" s="247">
        <v>28939</v>
      </c>
      <c r="G26" s="247">
        <v>28959</v>
      </c>
      <c r="H26" s="247">
        <v>105274</v>
      </c>
      <c r="I26" s="249"/>
      <c r="J26" s="249"/>
    </row>
    <row r="27" spans="1:21" ht="18" customHeight="1">
      <c r="A27" s="116" t="s">
        <v>348</v>
      </c>
      <c r="B27" s="247" t="s">
        <v>16</v>
      </c>
      <c r="C27" s="247" t="s">
        <v>16</v>
      </c>
      <c r="D27" s="247" t="s">
        <v>16</v>
      </c>
      <c r="E27" s="247" t="s">
        <v>16</v>
      </c>
      <c r="F27" s="247" t="s">
        <v>16</v>
      </c>
      <c r="G27" s="247" t="s">
        <v>16</v>
      </c>
      <c r="H27" s="247">
        <v>67529</v>
      </c>
      <c r="I27" s="249"/>
      <c r="J27" s="249"/>
    </row>
    <row r="28" spans="1:21" ht="18" customHeight="1">
      <c r="A28" s="116" t="s">
        <v>349</v>
      </c>
      <c r="B28" s="247" t="s">
        <v>16</v>
      </c>
      <c r="C28" s="247" t="s">
        <v>16</v>
      </c>
      <c r="D28" s="247" t="s">
        <v>16</v>
      </c>
      <c r="E28" s="247" t="s">
        <v>16</v>
      </c>
      <c r="F28" s="247" t="s">
        <v>16</v>
      </c>
      <c r="G28" s="247" t="s">
        <v>16</v>
      </c>
      <c r="H28" s="247">
        <v>51466</v>
      </c>
      <c r="I28" s="249"/>
      <c r="J28" s="249"/>
    </row>
    <row r="29" spans="1:21" s="163" customFormat="1" ht="18" customHeight="1">
      <c r="A29" s="172" t="s">
        <v>387</v>
      </c>
      <c r="B29" s="279" t="s">
        <v>16</v>
      </c>
      <c r="C29" s="279" t="s">
        <v>16</v>
      </c>
      <c r="D29" s="279" t="s">
        <v>16</v>
      </c>
      <c r="E29" s="279" t="s">
        <v>16</v>
      </c>
      <c r="F29" s="279" t="s">
        <v>16</v>
      </c>
      <c r="G29" s="279" t="s">
        <v>16</v>
      </c>
      <c r="H29" s="278">
        <f>SUM(H30:H41)</f>
        <v>92955</v>
      </c>
      <c r="I29" s="250"/>
      <c r="J29" s="250"/>
      <c r="L29" s="173"/>
      <c r="M29" s="173"/>
      <c r="N29" s="173"/>
      <c r="O29" s="173"/>
      <c r="P29" s="173"/>
      <c r="Q29" s="173"/>
      <c r="R29" s="173"/>
      <c r="S29" s="162"/>
      <c r="T29" s="162"/>
      <c r="U29" s="162"/>
    </row>
    <row r="30" spans="1:21" ht="18" customHeight="1">
      <c r="A30" s="116" t="s">
        <v>201</v>
      </c>
      <c r="B30" s="283" t="s">
        <v>16</v>
      </c>
      <c r="C30" s="283" t="s">
        <v>16</v>
      </c>
      <c r="D30" s="283" t="s">
        <v>16</v>
      </c>
      <c r="E30" s="283" t="s">
        <v>16</v>
      </c>
      <c r="F30" s="283" t="s">
        <v>16</v>
      </c>
      <c r="G30" s="283" t="s">
        <v>16</v>
      </c>
      <c r="H30" s="247">
        <v>6455</v>
      </c>
      <c r="I30" s="249"/>
      <c r="J30" s="249"/>
    </row>
    <row r="31" spans="1:21" ht="18" customHeight="1">
      <c r="A31" s="116" t="s">
        <v>46</v>
      </c>
      <c r="B31" s="283" t="s">
        <v>16</v>
      </c>
      <c r="C31" s="283" t="s">
        <v>16</v>
      </c>
      <c r="D31" s="283" t="s">
        <v>16</v>
      </c>
      <c r="E31" s="283" t="s">
        <v>16</v>
      </c>
      <c r="F31" s="283" t="s">
        <v>16</v>
      </c>
      <c r="G31" s="283" t="s">
        <v>16</v>
      </c>
      <c r="H31" s="247">
        <v>6891</v>
      </c>
      <c r="I31" s="249"/>
      <c r="J31" s="249"/>
    </row>
    <row r="32" spans="1:21" ht="18" customHeight="1">
      <c r="A32" s="116" t="s">
        <v>47</v>
      </c>
      <c r="B32" s="283" t="s">
        <v>16</v>
      </c>
      <c r="C32" s="283" t="s">
        <v>16</v>
      </c>
      <c r="D32" s="283" t="s">
        <v>16</v>
      </c>
      <c r="E32" s="283" t="s">
        <v>16</v>
      </c>
      <c r="F32" s="283" t="s">
        <v>16</v>
      </c>
      <c r="G32" s="283" t="s">
        <v>16</v>
      </c>
      <c r="H32" s="247">
        <v>8331</v>
      </c>
      <c r="I32" s="249"/>
      <c r="J32" s="249"/>
    </row>
    <row r="33" spans="1:15" ht="18" customHeight="1">
      <c r="A33" s="116" t="s">
        <v>48</v>
      </c>
      <c r="B33" s="283" t="s">
        <v>16</v>
      </c>
      <c r="C33" s="283" t="s">
        <v>16</v>
      </c>
      <c r="D33" s="283" t="s">
        <v>16</v>
      </c>
      <c r="E33" s="283" t="s">
        <v>16</v>
      </c>
      <c r="F33" s="283" t="s">
        <v>16</v>
      </c>
      <c r="G33" s="283" t="s">
        <v>16</v>
      </c>
      <c r="H33" s="247">
        <v>7937</v>
      </c>
      <c r="I33" s="249"/>
      <c r="J33" s="249"/>
    </row>
    <row r="34" spans="1:15" ht="18" customHeight="1">
      <c r="A34" s="116" t="s">
        <v>49</v>
      </c>
      <c r="B34" s="283" t="s">
        <v>16</v>
      </c>
      <c r="C34" s="283" t="s">
        <v>16</v>
      </c>
      <c r="D34" s="283" t="s">
        <v>16</v>
      </c>
      <c r="E34" s="283" t="s">
        <v>16</v>
      </c>
      <c r="F34" s="283" t="s">
        <v>16</v>
      </c>
      <c r="G34" s="283" t="s">
        <v>16</v>
      </c>
      <c r="H34" s="247">
        <v>7512</v>
      </c>
      <c r="I34" s="249"/>
      <c r="J34" s="249"/>
    </row>
    <row r="35" spans="1:15" ht="18" customHeight="1">
      <c r="A35" s="116" t="s">
        <v>50</v>
      </c>
      <c r="B35" s="283" t="s">
        <v>16</v>
      </c>
      <c r="C35" s="283" t="s">
        <v>16</v>
      </c>
      <c r="D35" s="283" t="s">
        <v>16</v>
      </c>
      <c r="E35" s="283" t="s">
        <v>16</v>
      </c>
      <c r="F35" s="283" t="s">
        <v>16</v>
      </c>
      <c r="G35" s="283" t="s">
        <v>16</v>
      </c>
      <c r="H35" s="247">
        <v>8381</v>
      </c>
      <c r="I35" s="249"/>
      <c r="J35" s="249"/>
    </row>
    <row r="36" spans="1:15" ht="18" customHeight="1">
      <c r="A36" s="116" t="s">
        <v>51</v>
      </c>
      <c r="B36" s="283" t="s">
        <v>16</v>
      </c>
      <c r="C36" s="283" t="s">
        <v>16</v>
      </c>
      <c r="D36" s="283" t="s">
        <v>16</v>
      </c>
      <c r="E36" s="283" t="s">
        <v>16</v>
      </c>
      <c r="F36" s="283" t="s">
        <v>16</v>
      </c>
      <c r="G36" s="283" t="s">
        <v>16</v>
      </c>
      <c r="H36" s="247">
        <v>8927</v>
      </c>
      <c r="I36" s="249"/>
      <c r="J36" s="249"/>
    </row>
    <row r="37" spans="1:15" ht="18" customHeight="1">
      <c r="A37" s="116" t="s">
        <v>52</v>
      </c>
      <c r="B37" s="283" t="s">
        <v>16</v>
      </c>
      <c r="C37" s="283" t="s">
        <v>16</v>
      </c>
      <c r="D37" s="283" t="s">
        <v>16</v>
      </c>
      <c r="E37" s="283" t="s">
        <v>16</v>
      </c>
      <c r="F37" s="283" t="s">
        <v>16</v>
      </c>
      <c r="G37" s="283" t="s">
        <v>16</v>
      </c>
      <c r="H37" s="247">
        <v>8767</v>
      </c>
      <c r="I37" s="249"/>
      <c r="J37" s="249"/>
    </row>
    <row r="38" spans="1:15" ht="18" customHeight="1">
      <c r="A38" s="116" t="s">
        <v>53</v>
      </c>
      <c r="B38" s="283" t="s">
        <v>16</v>
      </c>
      <c r="C38" s="283" t="s">
        <v>16</v>
      </c>
      <c r="D38" s="283" t="s">
        <v>16</v>
      </c>
      <c r="E38" s="283" t="s">
        <v>16</v>
      </c>
      <c r="F38" s="283" t="s">
        <v>16</v>
      </c>
      <c r="G38" s="283" t="s">
        <v>16</v>
      </c>
      <c r="H38" s="247">
        <v>7607</v>
      </c>
      <c r="I38" s="249"/>
      <c r="J38" s="249"/>
    </row>
    <row r="39" spans="1:15" ht="18" customHeight="1">
      <c r="A39" s="230" t="s">
        <v>388</v>
      </c>
      <c r="B39" s="283" t="s">
        <v>16</v>
      </c>
      <c r="C39" s="283" t="s">
        <v>16</v>
      </c>
      <c r="D39" s="283" t="s">
        <v>16</v>
      </c>
      <c r="E39" s="283" t="s">
        <v>16</v>
      </c>
      <c r="F39" s="283" t="s">
        <v>16</v>
      </c>
      <c r="G39" s="283" t="s">
        <v>16</v>
      </c>
      <c r="H39" s="247">
        <v>7127</v>
      </c>
      <c r="I39" s="249"/>
      <c r="J39" s="249"/>
    </row>
    <row r="40" spans="1:15" ht="18" customHeight="1">
      <c r="A40" s="116" t="s">
        <v>54</v>
      </c>
      <c r="B40" s="283" t="s">
        <v>16</v>
      </c>
      <c r="C40" s="283" t="s">
        <v>16</v>
      </c>
      <c r="D40" s="283" t="s">
        <v>16</v>
      </c>
      <c r="E40" s="283" t="s">
        <v>16</v>
      </c>
      <c r="F40" s="283" t="s">
        <v>16</v>
      </c>
      <c r="G40" s="283" t="s">
        <v>16</v>
      </c>
      <c r="H40" s="247">
        <v>7703</v>
      </c>
      <c r="I40" s="249"/>
      <c r="J40" s="249"/>
    </row>
    <row r="41" spans="1:15" ht="18" customHeight="1" thickBot="1">
      <c r="A41" s="119" t="s">
        <v>55</v>
      </c>
      <c r="B41" s="284" t="s">
        <v>16</v>
      </c>
      <c r="C41" s="285" t="s">
        <v>16</v>
      </c>
      <c r="D41" s="285" t="s">
        <v>16</v>
      </c>
      <c r="E41" s="285" t="s">
        <v>16</v>
      </c>
      <c r="F41" s="285" t="s">
        <v>16</v>
      </c>
      <c r="G41" s="285" t="s">
        <v>16</v>
      </c>
      <c r="H41" s="281">
        <v>7317</v>
      </c>
      <c r="I41" s="249"/>
      <c r="J41" s="249"/>
    </row>
    <row r="42" spans="1:15" ht="13.5" customHeight="1" thickTop="1">
      <c r="A42" s="30" t="s">
        <v>343</v>
      </c>
      <c r="B42" s="57"/>
      <c r="C42" s="57"/>
      <c r="D42" s="57"/>
      <c r="E42" s="57"/>
      <c r="F42" s="57"/>
      <c r="G42" s="30"/>
      <c r="H42" s="30"/>
      <c r="I42" s="30"/>
      <c r="J42" s="30"/>
      <c r="K42" s="30"/>
    </row>
    <row r="43" spans="1:15" ht="13.5" customHeight="1">
      <c r="A43" s="30" t="s">
        <v>367</v>
      </c>
      <c r="B43" s="57"/>
      <c r="C43" s="57"/>
      <c r="D43" s="57"/>
      <c r="E43" s="57"/>
      <c r="F43" s="57"/>
      <c r="G43" s="30"/>
      <c r="H43" s="30"/>
      <c r="I43" s="30"/>
      <c r="J43" s="30"/>
      <c r="K43" s="30"/>
    </row>
    <row r="44" spans="1:15" ht="13.5" customHeight="1">
      <c r="A44" s="30" t="s">
        <v>363</v>
      </c>
      <c r="B44" s="31"/>
      <c r="C44" s="31"/>
      <c r="D44" s="31"/>
      <c r="E44" s="31"/>
      <c r="F44" s="31"/>
      <c r="G44" s="31"/>
      <c r="H44" s="31"/>
      <c r="I44" s="31"/>
    </row>
    <row r="45" spans="1:15" ht="13.5" customHeight="1">
      <c r="A45" s="30" t="s">
        <v>381</v>
      </c>
      <c r="B45" s="31"/>
      <c r="C45" s="31"/>
      <c r="D45" s="31"/>
      <c r="E45" s="31"/>
      <c r="F45" s="31"/>
      <c r="G45" s="31"/>
      <c r="H45" s="31"/>
      <c r="I45" s="31"/>
      <c r="J45" s="31"/>
      <c r="K45" s="263"/>
      <c r="L45" s="263"/>
      <c r="M45" s="263"/>
      <c r="N45" s="223"/>
      <c r="O45" s="223"/>
    </row>
    <row r="46" spans="1:15" ht="15" customHeight="1">
      <c r="A46" s="30" t="s">
        <v>364</v>
      </c>
      <c r="H46" s="314"/>
      <c r="I46" s="314"/>
      <c r="J46" s="314"/>
      <c r="K46" s="314"/>
      <c r="L46" s="314"/>
      <c r="M46" s="314"/>
    </row>
  </sheetData>
  <customSheetViews>
    <customSheetView guid="{46A64006-5BDF-48E9-AFE8-74E23F90E042}" showRuler="0" topLeftCell="A25">
      <selection activeCell="B29" sqref="B29:J41"/>
      <pageMargins left="0.78740157480314965" right="0.59055118110236227" top="0.78740157480314965" bottom="0.98425196850393704" header="0.51181102362204722" footer="0.51181102362204722"/>
      <pageSetup paperSize="9" orientation="portrait" r:id="rId1"/>
      <headerFooter alignWithMargins="0">
        <oddFooter>&amp;C&amp;"ＭＳ 明朝,標準"&amp;10 132</oddFooter>
      </headerFooter>
    </customSheetView>
    <customSheetView guid="{228E9C78-87FA-4404-BA90-3368E90D386B}" showPageBreaks="1" printArea="1" showRuler="0">
      <selection activeCell="E15" sqref="E15"/>
      <pageMargins left="0.78740157480314965" right="0.78740157480314965" top="0.98425196850393704" bottom="0.98425196850393704" header="0.51181102362204722" footer="0.51181102362204722"/>
      <pageSetup paperSize="9" orientation="portrait" r:id="rId2"/>
      <headerFooter alignWithMargins="0">
        <oddHeader>&amp;L&amp;"ＭＳ ゴシック,標準"&amp;9 136　社会福祉・労働</oddHeader>
      </headerFooter>
    </customSheetView>
  </customSheetViews>
  <mergeCells count="12">
    <mergeCell ref="A1:K1"/>
    <mergeCell ref="A23:A24"/>
    <mergeCell ref="J2:K2"/>
    <mergeCell ref="A3:A4"/>
    <mergeCell ref="J3:K3"/>
    <mergeCell ref="H3:I3"/>
    <mergeCell ref="F3:G3"/>
    <mergeCell ref="D3:E3"/>
    <mergeCell ref="B3:C3"/>
    <mergeCell ref="B23:C23"/>
    <mergeCell ref="D23:E23"/>
    <mergeCell ref="F23:G23"/>
  </mergeCells>
  <phoneticPr fontId="3"/>
  <pageMargins left="0.78740157480314965" right="0.59055118110236227" top="0.78740157480314965" bottom="0.98425196850393704" header="0.51181102362204722" footer="0.51181102362204722"/>
  <pageSetup paperSize="9" orientation="portrait" horizontalDpi="1200" verticalDpi="1200" r:id="rId3"/>
  <headerFooter alignWithMargins="0">
    <oddFooter>&amp;C&amp;"ＭＳ 明朝,標準"&amp;10 132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F9"/>
  <sheetViews>
    <sheetView showGridLines="0" tabSelected="1" zoomScaleNormal="100" zoomScaleSheetLayoutView="100" workbookViewId="0">
      <selection activeCell="C17" sqref="C14:C17"/>
    </sheetView>
  </sheetViews>
  <sheetFormatPr defaultColWidth="11" defaultRowHeight="18" customHeight="1"/>
  <cols>
    <col min="1" max="1" width="15.75" style="3" customWidth="1"/>
    <col min="2" max="5" width="18" style="3" customWidth="1"/>
    <col min="6" max="16384" width="11" style="3"/>
  </cols>
  <sheetData>
    <row r="1" spans="1:6" s="16" customFormat="1" ht="18" customHeight="1">
      <c r="A1" s="319" t="s">
        <v>408</v>
      </c>
      <c r="B1" s="319"/>
      <c r="C1" s="319"/>
      <c r="D1" s="319"/>
      <c r="E1" s="319"/>
      <c r="F1" s="18"/>
    </row>
    <row r="2" spans="1:6" s="26" customFormat="1" ht="12" customHeight="1" thickBot="1">
      <c r="A2" s="111" t="s">
        <v>196</v>
      </c>
      <c r="B2" s="111"/>
      <c r="C2" s="111"/>
      <c r="D2" s="316" t="s">
        <v>351</v>
      </c>
      <c r="E2" s="316"/>
      <c r="F2" s="27"/>
    </row>
    <row r="3" spans="1:6" s="15" customFormat="1" ht="21.75" customHeight="1" thickTop="1">
      <c r="A3" s="159" t="s">
        <v>5</v>
      </c>
      <c r="B3" s="125" t="s">
        <v>197</v>
      </c>
      <c r="C3" s="125" t="s">
        <v>56</v>
      </c>
      <c r="D3" s="125" t="s">
        <v>198</v>
      </c>
      <c r="E3" s="174" t="s">
        <v>199</v>
      </c>
      <c r="F3" s="56"/>
    </row>
    <row r="4" spans="1:6" s="4" customFormat="1" ht="21" customHeight="1">
      <c r="A4" s="116" t="s">
        <v>382</v>
      </c>
      <c r="B4" s="160">
        <v>63929</v>
      </c>
      <c r="C4" s="160">
        <v>94</v>
      </c>
      <c r="D4" s="160">
        <v>5026</v>
      </c>
      <c r="E4" s="175">
        <v>7.9</v>
      </c>
    </row>
    <row r="5" spans="1:6" s="4" customFormat="1" ht="21" customHeight="1">
      <c r="A5" s="116" t="s">
        <v>296</v>
      </c>
      <c r="B5" s="160">
        <v>65186</v>
      </c>
      <c r="C5" s="160">
        <v>92</v>
      </c>
      <c r="D5" s="160">
        <v>4872</v>
      </c>
      <c r="E5" s="175">
        <v>7.5</v>
      </c>
    </row>
    <row r="6" spans="1:6" ht="21" customHeight="1">
      <c r="A6" s="116" t="s">
        <v>344</v>
      </c>
      <c r="B6" s="160">
        <v>66248</v>
      </c>
      <c r="C6" s="160">
        <v>91</v>
      </c>
      <c r="D6" s="160">
        <v>4698</v>
      </c>
      <c r="E6" s="175">
        <v>7.1</v>
      </c>
      <c r="F6" s="4"/>
    </row>
    <row r="7" spans="1:6" s="4" customFormat="1" ht="21" customHeight="1">
      <c r="A7" s="116" t="s">
        <v>345</v>
      </c>
      <c r="B7" s="160">
        <v>67077</v>
      </c>
      <c r="C7" s="160">
        <v>88</v>
      </c>
      <c r="D7" s="160">
        <v>4488</v>
      </c>
      <c r="E7" s="175">
        <v>6.7</v>
      </c>
    </row>
    <row r="8" spans="1:6" ht="21" customHeight="1" thickBot="1">
      <c r="A8" s="119" t="s">
        <v>383</v>
      </c>
      <c r="B8" s="161">
        <v>67867</v>
      </c>
      <c r="C8" s="161">
        <v>85</v>
      </c>
      <c r="D8" s="161">
        <v>4367</v>
      </c>
      <c r="E8" s="286">
        <v>6.4</v>
      </c>
      <c r="F8" s="4"/>
    </row>
    <row r="9" spans="1:6" s="26" customFormat="1" ht="13.5" customHeight="1" thickTop="1">
      <c r="A9" s="329" t="s">
        <v>342</v>
      </c>
      <c r="B9" s="329"/>
      <c r="C9" s="329"/>
      <c r="D9" s="329"/>
      <c r="E9" s="329"/>
      <c r="F9" s="27"/>
    </row>
  </sheetData>
  <customSheetViews>
    <customSheetView guid="{46A64006-5BDF-48E9-AFE8-74E23F90E042}" showRuler="0">
      <selection activeCell="B8" sqref="B8:E8"/>
      <pageMargins left="0.78740157480314965" right="0.59055118110236227" top="0.78740157480314965" bottom="0.98425196850393704" header="0.51181102362204722" footer="0.51181102362204722"/>
      <pageSetup paperSize="9" orientation="portrait" r:id="rId1"/>
      <headerFooter alignWithMargins="0"/>
    </customSheetView>
    <customSheetView guid="{228E9C78-87FA-4404-BA90-3368E90D386B}" showRuler="0">
      <selection activeCell="F8" sqref="F8"/>
      <pageMargins left="0.78740157480314965" right="0.78740157480314965" top="0.78740157480314965" bottom="0.98425196850393704" header="0.51181102362204722" footer="0.51181102362204722"/>
      <pageSetup paperSize="9" orientation="portrait" r:id="rId2"/>
      <headerFooter alignWithMargins="0">
        <oddHeader>&amp;R&amp;"ＭＳ ゴシック,標準"&amp;9社会福祉・労働　137</oddHeader>
      </headerFooter>
    </customSheetView>
  </customSheetViews>
  <mergeCells count="3">
    <mergeCell ref="A1:E1"/>
    <mergeCell ref="D2:E2"/>
    <mergeCell ref="A9:E9"/>
  </mergeCells>
  <phoneticPr fontId="3"/>
  <pageMargins left="0.78740157480314965" right="0.59055118110236227" top="0.78740157480314965" bottom="0.98425196850393704" header="0.51181102362204722" footer="0.51181102362204722"/>
  <pageSetup paperSize="9" orientation="portrait" horizontalDpi="1200" verticalDpi="1200" r:id="rId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32</vt:i4>
      </vt:variant>
      <vt:variant>
        <vt:lpstr>名前付き一覧</vt:lpstr>
      </vt:variant>
      <vt:variant>
        <vt:i4>30</vt:i4>
      </vt:variant>
    </vt:vector>
  </HeadingPairs>
  <TitlesOfParts>
    <vt:vector size="62" baseType="lpstr">
      <vt:lpstr>174　民生委員・児童委員数</vt:lpstr>
      <vt:lpstr>175　生活保護者数</vt:lpstr>
      <vt:lpstr>176　敬老祝金品贈呈該当者数</vt:lpstr>
      <vt:lpstr>177　保育所の設置状況等 </vt:lpstr>
      <vt:lpstr>178 子育て支援センター利用状況</vt:lpstr>
      <vt:lpstr>179　ファミリー・サポート・センター利用状況</vt:lpstr>
      <vt:lpstr>180　障がい者数の推移</vt:lpstr>
      <vt:lpstr>181  保健福祉センター利用状況</vt:lpstr>
      <vt:lpstr>182　老人クラブの状況</vt:lpstr>
      <vt:lpstr>183　老人福祉センターの利用状況</vt:lpstr>
      <vt:lpstr>184　ねたきり老人、ひとり暮らし老人及び認知症老人数</vt:lpstr>
      <vt:lpstr>185　介護保険給付状況</vt:lpstr>
      <vt:lpstr>186　介護保険料収納状況</vt:lpstr>
      <vt:lpstr>187　要介護（要支援）認定者数</vt:lpstr>
      <vt:lpstr>188　老人憩の家数及び利用状況</vt:lpstr>
      <vt:lpstr>189　生きがいセンター利用状況</vt:lpstr>
      <vt:lpstr>190　シルバー人材センター就労状況</vt:lpstr>
      <vt:lpstr>191　国民健康保険給付状況（その1）</vt:lpstr>
      <vt:lpstr>191　国民健康保険給付状況（その2）</vt:lpstr>
      <vt:lpstr>191　国民健康保険給付状況（その3）</vt:lpstr>
      <vt:lpstr>192　国民健康保険料収納状況</vt:lpstr>
      <vt:lpstr>193　勤労福祉センター利用状況</vt:lpstr>
      <vt:lpstr>194　勤労者福祉サービスセンター加入状況</vt:lpstr>
      <vt:lpstr>195　国民年金受給状況</vt:lpstr>
      <vt:lpstr>196　国民年金被保険者の状況</vt:lpstr>
      <vt:lpstr>197　医療費助成状況（その1）</vt:lpstr>
      <vt:lpstr>197　医療費助成状況（その2）</vt:lpstr>
      <vt:lpstr>198　医療費給付状況</vt:lpstr>
      <vt:lpstr>199　法規別労働組合組織状況</vt:lpstr>
      <vt:lpstr>200　一般職業紹介状況</vt:lpstr>
      <vt:lpstr>201　新規中学校卒業者職業紹介状況</vt:lpstr>
      <vt:lpstr>202　新規高等学校卒業者職業紹介状況</vt:lpstr>
      <vt:lpstr>'174　民生委員・児童委員数'!Print_Area</vt:lpstr>
      <vt:lpstr>'175　生活保護者数'!Print_Area</vt:lpstr>
      <vt:lpstr>'176　敬老祝金品贈呈該当者数'!Print_Area</vt:lpstr>
      <vt:lpstr>'177　保育所の設置状況等 '!Print_Area</vt:lpstr>
      <vt:lpstr>'178 子育て支援センター利用状況'!Print_Area</vt:lpstr>
      <vt:lpstr>'179　ファミリー・サポート・センター利用状況'!Print_Area</vt:lpstr>
      <vt:lpstr>'180　障がい者数の推移'!Print_Area</vt:lpstr>
      <vt:lpstr>'181  保健福祉センター利用状況'!Print_Area</vt:lpstr>
      <vt:lpstr>'183　老人福祉センターの利用状況'!Print_Area</vt:lpstr>
      <vt:lpstr>'184　ねたきり老人、ひとり暮らし老人及び認知症老人数'!Print_Area</vt:lpstr>
      <vt:lpstr>'185　介護保険給付状況'!Print_Area</vt:lpstr>
      <vt:lpstr>'186　介護保険料収納状況'!Print_Area</vt:lpstr>
      <vt:lpstr>'187　要介護（要支援）認定者数'!Print_Area</vt:lpstr>
      <vt:lpstr>'188　老人憩の家数及び利用状況'!Print_Area</vt:lpstr>
      <vt:lpstr>'189　生きがいセンター利用状況'!Print_Area</vt:lpstr>
      <vt:lpstr>'191　国民健康保険給付状況（その1）'!Print_Area</vt:lpstr>
      <vt:lpstr>'191　国民健康保険給付状況（その2）'!Print_Area</vt:lpstr>
      <vt:lpstr>'191　国民健康保険給付状況（その3）'!Print_Area</vt:lpstr>
      <vt:lpstr>'192　国民健康保険料収納状況'!Print_Area</vt:lpstr>
      <vt:lpstr>'193　勤労福祉センター利用状況'!Print_Area</vt:lpstr>
      <vt:lpstr>'194　勤労者福祉サービスセンター加入状況'!Print_Area</vt:lpstr>
      <vt:lpstr>'195　国民年金受給状況'!Print_Area</vt:lpstr>
      <vt:lpstr>'196　国民年金被保険者の状況'!Print_Area</vt:lpstr>
      <vt:lpstr>'197　医療費助成状況（その1）'!Print_Area</vt:lpstr>
      <vt:lpstr>'197　医療費助成状況（その2）'!Print_Area</vt:lpstr>
      <vt:lpstr>'198　医療費給付状況'!Print_Area</vt:lpstr>
      <vt:lpstr>'199　法規別労働組合組織状況'!Print_Area</vt:lpstr>
      <vt:lpstr>'200　一般職業紹介状況'!Print_Area</vt:lpstr>
      <vt:lpstr>'201　新規中学校卒業者職業紹介状況'!Print_Area</vt:lpstr>
      <vt:lpstr>'202　新規高等学校卒業者職業紹介状況'!Print_Area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厚木市役所</dc:creator>
  <cp:lastModifiedBy>Windows ユーザー</cp:lastModifiedBy>
  <cp:lastPrinted>2018-12-26T07:40:57Z</cp:lastPrinted>
  <dcterms:created xsi:type="dcterms:W3CDTF">2007-01-10T06:47:42Z</dcterms:created>
  <dcterms:modified xsi:type="dcterms:W3CDTF">2019-04-19T09:24:01Z</dcterms:modified>
  <cp:contentStatus/>
</cp:coreProperties>
</file>