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6\36統計調査係\03_月報あつぎ・人口関係\04_住基・月報原稿（HP等）\月報あつぎ（R6.12月分)\"/>
    </mc:Choice>
  </mc:AlternateContent>
  <xr:revisionPtr revIDLastSave="0" documentId="13_ncr:1_{84FA5BC2-D983-40A9-9563-645D382650AE}" xr6:coauthVersionLast="47" xr6:coauthVersionMax="47" xr10:uidLastSave="{00000000-0000-0000-0000-000000000000}"/>
  <bookViews>
    <workbookView xWindow="11170" yWindow="-170" windowWidth="14400" windowHeight="7360" tabRatio="668" firstSheet="4" activeTab="5"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町丁字別人口!$A$4:$P$158</definedName>
    <definedName name="date">OFFSET(#REF!,0,0,COUNTA(#REF!),1)</definedName>
    <definedName name="_xlnm.Print_Area" localSheetId="5">'案内等 '!$B$1:$AD$53</definedName>
    <definedName name="_xlnm.Print_Area" localSheetId="1">月の人口!$A$1:$K$57</definedName>
    <definedName name="_xlnm.Print_Area" localSheetId="0">厚木の指標!$A$1:$AD$70</definedName>
    <definedName name="_xlnm.Print_Area" localSheetId="4">神奈川県の人口と世帯!$A$1:$M$87</definedName>
    <definedName name="_xlnm.Print_Area" localSheetId="2">推移グラフ等!$A$1:$AB$47</definedName>
    <definedName name="_xlnm.Print_Area" localSheetId="3">町丁字別人口!$A$1:$I$164</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3" i="9" l="1"/>
  <c r="H163" i="9"/>
  <c r="G163" i="9"/>
  <c r="F163" i="9"/>
  <c r="E163" i="9"/>
  <c r="D163" i="9"/>
  <c r="C163" i="9"/>
  <c r="B163" i="9"/>
  <c r="I162" i="9"/>
  <c r="H162" i="9"/>
  <c r="G162" i="9"/>
  <c r="F162" i="9"/>
  <c r="E162" i="9"/>
  <c r="D162" i="9"/>
  <c r="C162" i="9"/>
  <c r="B162" i="9"/>
  <c r="I161" i="9"/>
  <c r="H161" i="9"/>
  <c r="G161" i="9"/>
  <c r="F161" i="9"/>
  <c r="E161" i="9"/>
  <c r="D161" i="9"/>
  <c r="C161" i="9"/>
  <c r="B161" i="9"/>
  <c r="I160" i="9"/>
  <c r="H160" i="9"/>
  <c r="G160" i="9"/>
  <c r="F160" i="9"/>
  <c r="E160" i="9"/>
  <c r="D160" i="9"/>
  <c r="C160" i="9"/>
  <c r="B160" i="9"/>
  <c r="I159" i="9"/>
  <c r="H159" i="9"/>
  <c r="G159" i="9"/>
  <c r="F159" i="9"/>
  <c r="E159" i="9"/>
  <c r="D159" i="9"/>
  <c r="C159" i="9"/>
  <c r="B159" i="9"/>
  <c r="I158" i="9"/>
  <c r="I164" i="9" s="1"/>
  <c r="H158" i="9"/>
  <c r="H164" i="9" s="1"/>
  <c r="G158" i="9"/>
  <c r="G164" i="9" s="1"/>
  <c r="F158" i="9"/>
  <c r="F164" i="9" s="1"/>
  <c r="E158" i="9"/>
  <c r="E164" i="9" s="1"/>
  <c r="D158" i="9"/>
  <c r="D164" i="9" s="1"/>
  <c r="C158" i="9"/>
  <c r="C164" i="9" s="1"/>
  <c r="B158" i="9"/>
  <c r="B164" i="9" s="1"/>
  <c r="I155" i="9"/>
  <c r="H155" i="9"/>
  <c r="G155" i="9"/>
  <c r="F155" i="9"/>
  <c r="E155" i="9"/>
  <c r="D155" i="9"/>
  <c r="C155" i="9"/>
  <c r="B155" i="9"/>
  <c r="I154" i="9"/>
  <c r="H154" i="9"/>
  <c r="G154" i="9"/>
  <c r="F154" i="9"/>
  <c r="E154" i="9"/>
  <c r="D154" i="9"/>
  <c r="C154" i="9"/>
  <c r="B154" i="9"/>
  <c r="I153" i="9"/>
  <c r="H153" i="9"/>
  <c r="G153" i="9"/>
  <c r="F153" i="9"/>
  <c r="E153" i="9"/>
  <c r="D153" i="9"/>
  <c r="C153" i="9"/>
  <c r="B153" i="9"/>
  <c r="I152" i="9"/>
  <c r="H152" i="9"/>
  <c r="G152" i="9"/>
  <c r="F152" i="9"/>
  <c r="E152" i="9"/>
  <c r="D152" i="9"/>
  <c r="C152" i="9"/>
  <c r="B152" i="9"/>
  <c r="I151" i="9"/>
  <c r="I156" i="9" s="1"/>
  <c r="H151" i="9"/>
  <c r="H156" i="9" s="1"/>
  <c r="G151" i="9"/>
  <c r="G156" i="9" s="1"/>
  <c r="F151" i="9"/>
  <c r="F156" i="9" s="1"/>
  <c r="E151" i="9"/>
  <c r="E156" i="9" s="1"/>
  <c r="D151" i="9"/>
  <c r="D156" i="9" s="1"/>
  <c r="C151" i="9"/>
  <c r="C156" i="9" s="1"/>
  <c r="B151" i="9"/>
  <c r="B156" i="9" s="1"/>
  <c r="I149" i="9"/>
  <c r="H149" i="9"/>
  <c r="G149" i="9"/>
  <c r="F149" i="9"/>
  <c r="E149" i="9"/>
  <c r="D149" i="9"/>
  <c r="C149" i="9"/>
  <c r="B149" i="9"/>
  <c r="I148" i="9"/>
  <c r="H148" i="9"/>
  <c r="G148" i="9"/>
  <c r="F148" i="9"/>
  <c r="E148" i="9"/>
  <c r="D148" i="9"/>
  <c r="C148" i="9"/>
  <c r="B148" i="9"/>
  <c r="I147" i="9"/>
  <c r="H147" i="9"/>
  <c r="G147" i="9"/>
  <c r="F147" i="9"/>
  <c r="E147" i="9"/>
  <c r="D147" i="9"/>
  <c r="C147" i="9"/>
  <c r="B147" i="9"/>
  <c r="I146" i="9"/>
  <c r="H146" i="9"/>
  <c r="G146" i="9"/>
  <c r="F146" i="9"/>
  <c r="E146" i="9"/>
  <c r="D146" i="9"/>
  <c r="C146" i="9"/>
  <c r="B146" i="9"/>
  <c r="I145" i="9"/>
  <c r="H145" i="9"/>
  <c r="G145" i="9"/>
  <c r="F145" i="9"/>
  <c r="E145" i="9"/>
  <c r="D145" i="9"/>
  <c r="C145" i="9"/>
  <c r="B145" i="9"/>
  <c r="I144" i="9"/>
  <c r="H144" i="9"/>
  <c r="G144" i="9"/>
  <c r="F144" i="9"/>
  <c r="E144" i="9"/>
  <c r="D144" i="9"/>
  <c r="C144" i="9"/>
  <c r="B144" i="9"/>
  <c r="I143" i="9"/>
  <c r="H143" i="9"/>
  <c r="G143" i="9"/>
  <c r="F143" i="9"/>
  <c r="E143" i="9"/>
  <c r="D143" i="9"/>
  <c r="C143" i="9"/>
  <c r="B143" i="9"/>
  <c r="I142" i="9"/>
  <c r="H142" i="9"/>
  <c r="G142" i="9"/>
  <c r="F142" i="9"/>
  <c r="E142" i="9"/>
  <c r="D142" i="9"/>
  <c r="C142" i="9"/>
  <c r="B142" i="9"/>
  <c r="I141" i="9"/>
  <c r="H141" i="9"/>
  <c r="G141" i="9"/>
  <c r="F141" i="9"/>
  <c r="E141" i="9"/>
  <c r="D141" i="9"/>
  <c r="C141" i="9"/>
  <c r="B141" i="9"/>
  <c r="I140" i="9"/>
  <c r="H140" i="9"/>
  <c r="G140" i="9"/>
  <c r="F140" i="9"/>
  <c r="E140" i="9"/>
  <c r="D140" i="9"/>
  <c r="C140" i="9"/>
  <c r="B140" i="9"/>
  <c r="I139" i="9"/>
  <c r="I150" i="9" s="1"/>
  <c r="H139" i="9"/>
  <c r="H150" i="9" s="1"/>
  <c r="G139" i="9"/>
  <c r="G150" i="9" s="1"/>
  <c r="F139" i="9"/>
  <c r="F150" i="9" s="1"/>
  <c r="E139" i="9"/>
  <c r="E150" i="9" s="1"/>
  <c r="D139" i="9"/>
  <c r="D150" i="9" s="1"/>
  <c r="C139" i="9"/>
  <c r="C150" i="9" s="1"/>
  <c r="B139" i="9"/>
  <c r="B150" i="9" s="1"/>
  <c r="I137" i="9"/>
  <c r="H137" i="9"/>
  <c r="G137" i="9"/>
  <c r="F137" i="9"/>
  <c r="E137" i="9"/>
  <c r="D137" i="9"/>
  <c r="C137" i="9"/>
  <c r="B137" i="9"/>
  <c r="I136" i="9"/>
  <c r="H136" i="9"/>
  <c r="G136" i="9"/>
  <c r="F136" i="9"/>
  <c r="E136" i="9"/>
  <c r="D136" i="9"/>
  <c r="C136" i="9"/>
  <c r="B136" i="9"/>
  <c r="I135" i="9"/>
  <c r="I138" i="9" s="1"/>
  <c r="H135" i="9"/>
  <c r="H138" i="9" s="1"/>
  <c r="G135" i="9"/>
  <c r="G138" i="9" s="1"/>
  <c r="F135" i="9"/>
  <c r="F138" i="9" s="1"/>
  <c r="E135" i="9"/>
  <c r="E138" i="9" s="1"/>
  <c r="D135" i="9"/>
  <c r="D138" i="9" s="1"/>
  <c r="C135" i="9"/>
  <c r="C138" i="9" s="1"/>
  <c r="B135" i="9"/>
  <c r="B138" i="9" s="1"/>
  <c r="I133" i="9"/>
  <c r="H133" i="9"/>
  <c r="G133" i="9"/>
  <c r="F133" i="9"/>
  <c r="E133" i="9"/>
  <c r="D133" i="9"/>
  <c r="C133" i="9"/>
  <c r="B133" i="9"/>
  <c r="I132" i="9"/>
  <c r="H132" i="9"/>
  <c r="G132" i="9"/>
  <c r="F132" i="9"/>
  <c r="E132" i="9"/>
  <c r="D132" i="9"/>
  <c r="C132" i="9"/>
  <c r="B132" i="9"/>
  <c r="I131" i="9"/>
  <c r="H131" i="9"/>
  <c r="G131" i="9"/>
  <c r="F131" i="9"/>
  <c r="E131" i="9"/>
  <c r="D131" i="9"/>
  <c r="C131" i="9"/>
  <c r="B131" i="9"/>
  <c r="I130" i="9"/>
  <c r="H130" i="9"/>
  <c r="G130" i="9"/>
  <c r="F130" i="9"/>
  <c r="E130" i="9"/>
  <c r="D130" i="9"/>
  <c r="C130" i="9"/>
  <c r="B130" i="9"/>
  <c r="I129" i="9"/>
  <c r="H129" i="9"/>
  <c r="G129" i="9"/>
  <c r="F129" i="9"/>
  <c r="E129" i="9"/>
  <c r="D129" i="9"/>
  <c r="C129" i="9"/>
  <c r="B129" i="9"/>
  <c r="I128" i="9"/>
  <c r="H128" i="9"/>
  <c r="G128" i="9"/>
  <c r="F128" i="9"/>
  <c r="E128" i="9"/>
  <c r="D128" i="9"/>
  <c r="C128" i="9"/>
  <c r="B128" i="9"/>
  <c r="I127" i="9"/>
  <c r="H127" i="9"/>
  <c r="G127" i="9"/>
  <c r="F127" i="9"/>
  <c r="E127" i="9"/>
  <c r="D127" i="9"/>
  <c r="C127" i="9"/>
  <c r="B127" i="9"/>
  <c r="I126" i="9"/>
  <c r="H126" i="9"/>
  <c r="G126" i="9"/>
  <c r="F126" i="9"/>
  <c r="E126" i="9"/>
  <c r="D126" i="9"/>
  <c r="C126" i="9"/>
  <c r="B126" i="9"/>
  <c r="I125" i="9"/>
  <c r="H125" i="9"/>
  <c r="G125" i="9"/>
  <c r="F125" i="9"/>
  <c r="E125" i="9"/>
  <c r="D125" i="9"/>
  <c r="C125" i="9"/>
  <c r="B125" i="9"/>
  <c r="I124" i="9"/>
  <c r="H124" i="9"/>
  <c r="G124" i="9"/>
  <c r="F124" i="9"/>
  <c r="E124" i="9"/>
  <c r="D124" i="9"/>
  <c r="C124" i="9"/>
  <c r="B124" i="9"/>
  <c r="I123" i="9"/>
  <c r="H123" i="9"/>
  <c r="G123" i="9"/>
  <c r="F123" i="9"/>
  <c r="E123" i="9"/>
  <c r="D123" i="9"/>
  <c r="C123" i="9"/>
  <c r="B123" i="9"/>
  <c r="I122" i="9"/>
  <c r="H122" i="9"/>
  <c r="G122" i="9"/>
  <c r="F122" i="9"/>
  <c r="E122" i="9"/>
  <c r="D122" i="9"/>
  <c r="C122" i="9"/>
  <c r="B122" i="9"/>
  <c r="I121" i="9"/>
  <c r="H121" i="9"/>
  <c r="G121" i="9"/>
  <c r="F121" i="9"/>
  <c r="E121" i="9"/>
  <c r="D121" i="9"/>
  <c r="C121" i="9"/>
  <c r="B121" i="9"/>
  <c r="I120" i="9"/>
  <c r="H120" i="9"/>
  <c r="G120" i="9"/>
  <c r="F120" i="9"/>
  <c r="E120" i="9"/>
  <c r="D120" i="9"/>
  <c r="C120" i="9"/>
  <c r="B120" i="9"/>
  <c r="I119" i="9"/>
  <c r="H119" i="9"/>
  <c r="G119" i="9"/>
  <c r="F119" i="9"/>
  <c r="E119" i="9"/>
  <c r="D119" i="9"/>
  <c r="C119" i="9"/>
  <c r="B119" i="9"/>
  <c r="I118" i="9"/>
  <c r="H118" i="9"/>
  <c r="G118" i="9"/>
  <c r="F118" i="9"/>
  <c r="E118" i="9"/>
  <c r="D118" i="9"/>
  <c r="C118" i="9"/>
  <c r="B118" i="9"/>
  <c r="I117" i="9"/>
  <c r="H117" i="9"/>
  <c r="G117" i="9"/>
  <c r="F117" i="9"/>
  <c r="E117" i="9"/>
  <c r="D117" i="9"/>
  <c r="C117" i="9"/>
  <c r="B117" i="9"/>
  <c r="I116" i="9"/>
  <c r="H116" i="9"/>
  <c r="G116" i="9"/>
  <c r="F116" i="9"/>
  <c r="E116" i="9"/>
  <c r="D116" i="9"/>
  <c r="C116" i="9"/>
  <c r="B116" i="9"/>
  <c r="I115" i="9"/>
  <c r="H115" i="9"/>
  <c r="G115" i="9"/>
  <c r="F115" i="9"/>
  <c r="E115" i="9"/>
  <c r="D115" i="9"/>
  <c r="C115" i="9"/>
  <c r="B115" i="9"/>
  <c r="I114" i="9"/>
  <c r="H114" i="9"/>
  <c r="G114" i="9"/>
  <c r="F114" i="9"/>
  <c r="E114" i="9"/>
  <c r="D114" i="9"/>
  <c r="C114" i="9"/>
  <c r="B114" i="9"/>
  <c r="I113" i="9"/>
  <c r="H113" i="9"/>
  <c r="G113" i="9"/>
  <c r="F113" i="9"/>
  <c r="E113" i="9"/>
  <c r="D113" i="9"/>
  <c r="C113" i="9"/>
  <c r="B113" i="9"/>
  <c r="I112" i="9"/>
  <c r="H112" i="9"/>
  <c r="G112" i="9"/>
  <c r="F112" i="9"/>
  <c r="E112" i="9"/>
  <c r="D112" i="9"/>
  <c r="C112" i="9"/>
  <c r="B112" i="9"/>
  <c r="I111" i="9"/>
  <c r="H111" i="9"/>
  <c r="G111" i="9"/>
  <c r="F111" i="9"/>
  <c r="E111" i="9"/>
  <c r="D111" i="9"/>
  <c r="C111" i="9"/>
  <c r="B111" i="9"/>
  <c r="I110" i="9"/>
  <c r="H110" i="9"/>
  <c r="G110" i="9"/>
  <c r="F110" i="9"/>
  <c r="E110" i="9"/>
  <c r="D110" i="9"/>
  <c r="C110" i="9"/>
  <c r="B110" i="9"/>
  <c r="I109" i="9"/>
  <c r="H109" i="9"/>
  <c r="G109" i="9"/>
  <c r="F109" i="9"/>
  <c r="E109" i="9"/>
  <c r="D109" i="9"/>
  <c r="C109" i="9"/>
  <c r="B109" i="9"/>
  <c r="I108" i="9"/>
  <c r="H108" i="9"/>
  <c r="G108" i="9"/>
  <c r="F108" i="9"/>
  <c r="E108" i="9"/>
  <c r="D108" i="9"/>
  <c r="C108" i="9"/>
  <c r="B108" i="9"/>
  <c r="I107" i="9"/>
  <c r="H107" i="9"/>
  <c r="G107" i="9"/>
  <c r="F107" i="9"/>
  <c r="E107" i="9"/>
  <c r="D107" i="9"/>
  <c r="C107" i="9"/>
  <c r="B107" i="9"/>
  <c r="I106" i="9"/>
  <c r="H106" i="9"/>
  <c r="G106" i="9"/>
  <c r="F106" i="9"/>
  <c r="E106" i="9"/>
  <c r="D106" i="9"/>
  <c r="C106" i="9"/>
  <c r="B106" i="9"/>
  <c r="I105" i="9"/>
  <c r="H105" i="9"/>
  <c r="G105" i="9"/>
  <c r="F105" i="9"/>
  <c r="E105" i="9"/>
  <c r="D105" i="9"/>
  <c r="C105" i="9"/>
  <c r="B105" i="9"/>
  <c r="I104" i="9"/>
  <c r="H104" i="9"/>
  <c r="G104" i="9"/>
  <c r="F104" i="9"/>
  <c r="E104" i="9"/>
  <c r="D104" i="9"/>
  <c r="C104" i="9"/>
  <c r="B104" i="9"/>
  <c r="I103" i="9"/>
  <c r="I134" i="9" s="1"/>
  <c r="H103" i="9"/>
  <c r="H134" i="9" s="1"/>
  <c r="G103" i="9"/>
  <c r="G134" i="9" s="1"/>
  <c r="F103" i="9"/>
  <c r="F134" i="9" s="1"/>
  <c r="E103" i="9"/>
  <c r="E134" i="9" s="1"/>
  <c r="D103" i="9"/>
  <c r="D134" i="9" s="1"/>
  <c r="C103" i="9"/>
  <c r="C134" i="9" s="1"/>
  <c r="B103" i="9"/>
  <c r="B134" i="9" s="1"/>
  <c r="I101" i="9"/>
  <c r="H101" i="9"/>
  <c r="G101" i="9"/>
  <c r="F101" i="9"/>
  <c r="E101" i="9"/>
  <c r="D101" i="9"/>
  <c r="C101" i="9"/>
  <c r="B101" i="9"/>
  <c r="I100" i="9"/>
  <c r="H100" i="9"/>
  <c r="G100" i="9"/>
  <c r="F100" i="9"/>
  <c r="E100" i="9"/>
  <c r="D100" i="9"/>
  <c r="C100" i="9"/>
  <c r="B100" i="9"/>
  <c r="I99" i="9"/>
  <c r="H99" i="9"/>
  <c r="G99" i="9"/>
  <c r="F99" i="9"/>
  <c r="E99" i="9"/>
  <c r="D99" i="9"/>
  <c r="C99" i="9"/>
  <c r="B99" i="9"/>
  <c r="I98" i="9"/>
  <c r="H98" i="9"/>
  <c r="G98" i="9"/>
  <c r="F98" i="9"/>
  <c r="E98" i="9"/>
  <c r="D98" i="9"/>
  <c r="C98" i="9"/>
  <c r="B98" i="9"/>
  <c r="I97" i="9"/>
  <c r="H97" i="9"/>
  <c r="G97" i="9"/>
  <c r="F97" i="9"/>
  <c r="E97" i="9"/>
  <c r="D97" i="9"/>
  <c r="C97" i="9"/>
  <c r="B97" i="9"/>
  <c r="I96" i="9"/>
  <c r="H96" i="9"/>
  <c r="G96" i="9"/>
  <c r="F96" i="9"/>
  <c r="E96" i="9"/>
  <c r="D96" i="9"/>
  <c r="C96" i="9"/>
  <c r="B96" i="9"/>
  <c r="I95" i="9"/>
  <c r="H95" i="9"/>
  <c r="G95" i="9"/>
  <c r="F95" i="9"/>
  <c r="E95" i="9"/>
  <c r="D95" i="9"/>
  <c r="C95" i="9"/>
  <c r="B95" i="9"/>
  <c r="I94" i="9"/>
  <c r="H94" i="9"/>
  <c r="G94" i="9"/>
  <c r="F94" i="9"/>
  <c r="E94" i="9"/>
  <c r="D94" i="9"/>
  <c r="C94" i="9"/>
  <c r="B94" i="9"/>
  <c r="I93" i="9"/>
  <c r="H93" i="9"/>
  <c r="G93" i="9"/>
  <c r="F93" i="9"/>
  <c r="E93" i="9"/>
  <c r="D93" i="9"/>
  <c r="C93" i="9"/>
  <c r="B93" i="9"/>
  <c r="I92" i="9"/>
  <c r="H92" i="9"/>
  <c r="G92" i="9"/>
  <c r="F92" i="9"/>
  <c r="E92" i="9"/>
  <c r="D92" i="9"/>
  <c r="C92" i="9"/>
  <c r="B92" i="9"/>
  <c r="I91" i="9"/>
  <c r="H91" i="9"/>
  <c r="G91" i="9"/>
  <c r="F91" i="9"/>
  <c r="E91" i="9"/>
  <c r="D91" i="9"/>
  <c r="C91" i="9"/>
  <c r="B91" i="9"/>
  <c r="I90" i="9"/>
  <c r="H90" i="9"/>
  <c r="G90" i="9"/>
  <c r="F90" i="9"/>
  <c r="E90" i="9"/>
  <c r="D90" i="9"/>
  <c r="C90" i="9"/>
  <c r="B90" i="9"/>
  <c r="I89" i="9"/>
  <c r="I102" i="9" s="1"/>
  <c r="H89" i="9"/>
  <c r="H102" i="9" s="1"/>
  <c r="G89" i="9"/>
  <c r="G102" i="9" s="1"/>
  <c r="F89" i="9"/>
  <c r="F102" i="9" s="1"/>
  <c r="E89" i="9"/>
  <c r="E102" i="9" s="1"/>
  <c r="D89" i="9"/>
  <c r="D102" i="9" s="1"/>
  <c r="C89" i="9"/>
  <c r="C102" i="9" s="1"/>
  <c r="B89" i="9"/>
  <c r="B102" i="9" s="1"/>
  <c r="I87" i="9"/>
  <c r="H87" i="9"/>
  <c r="G87" i="9"/>
  <c r="F87" i="9"/>
  <c r="E87" i="9"/>
  <c r="D87" i="9"/>
  <c r="C87" i="9"/>
  <c r="B87" i="9"/>
  <c r="I86" i="9"/>
  <c r="H86" i="9"/>
  <c r="G86" i="9"/>
  <c r="F86" i="9"/>
  <c r="E86" i="9"/>
  <c r="D86" i="9"/>
  <c r="C86" i="9"/>
  <c r="B86" i="9"/>
  <c r="I85" i="9"/>
  <c r="H85" i="9"/>
  <c r="G85" i="9"/>
  <c r="F85" i="9"/>
  <c r="E85" i="9"/>
  <c r="D85" i="9"/>
  <c r="C85" i="9"/>
  <c r="B85" i="9"/>
  <c r="I84" i="9"/>
  <c r="H84" i="9"/>
  <c r="G84" i="9"/>
  <c r="F84" i="9"/>
  <c r="E84" i="9"/>
  <c r="D84" i="9"/>
  <c r="C84" i="9"/>
  <c r="B84" i="9"/>
  <c r="I83" i="9"/>
  <c r="H83" i="9"/>
  <c r="G83" i="9"/>
  <c r="F83" i="9"/>
  <c r="E83" i="9"/>
  <c r="D83" i="9"/>
  <c r="C83" i="9"/>
  <c r="B83" i="9"/>
  <c r="I82" i="9"/>
  <c r="H82" i="9"/>
  <c r="G82" i="9"/>
  <c r="F82" i="9"/>
  <c r="E82" i="9"/>
  <c r="D82" i="9"/>
  <c r="C82" i="9"/>
  <c r="B82" i="9"/>
  <c r="I81" i="9"/>
  <c r="H81" i="9"/>
  <c r="G81" i="9"/>
  <c r="F81" i="9"/>
  <c r="E81" i="9"/>
  <c r="D81" i="9"/>
  <c r="C81" i="9"/>
  <c r="B81" i="9"/>
  <c r="I80" i="9"/>
  <c r="H80" i="9"/>
  <c r="G80" i="9"/>
  <c r="F80" i="9"/>
  <c r="E80" i="9"/>
  <c r="D80" i="9"/>
  <c r="C80" i="9"/>
  <c r="B80" i="9"/>
  <c r="I79" i="9"/>
  <c r="H79" i="9"/>
  <c r="G79" i="9"/>
  <c r="F79" i="9"/>
  <c r="E79" i="9"/>
  <c r="D79" i="9"/>
  <c r="C79" i="9"/>
  <c r="B79" i="9"/>
  <c r="I78" i="9"/>
  <c r="H78" i="9"/>
  <c r="G78" i="9"/>
  <c r="F78" i="9"/>
  <c r="E78" i="9"/>
  <c r="D78" i="9"/>
  <c r="C78" i="9"/>
  <c r="B78" i="9"/>
  <c r="I77" i="9"/>
  <c r="I88" i="9" s="1"/>
  <c r="H77" i="9"/>
  <c r="H88" i="9" s="1"/>
  <c r="G77" i="9"/>
  <c r="G88" i="9" s="1"/>
  <c r="F77" i="9"/>
  <c r="F88" i="9" s="1"/>
  <c r="E77" i="9"/>
  <c r="E88" i="9" s="1"/>
  <c r="D77" i="9"/>
  <c r="D88" i="9" s="1"/>
  <c r="C77" i="9"/>
  <c r="C88" i="9" s="1"/>
  <c r="B77" i="9"/>
  <c r="B88" i="9" s="1"/>
  <c r="I75" i="9"/>
  <c r="H75" i="9"/>
  <c r="G75" i="9"/>
  <c r="F75" i="9"/>
  <c r="E75" i="9"/>
  <c r="D75" i="9"/>
  <c r="C75" i="9"/>
  <c r="B75" i="9"/>
  <c r="I74" i="9"/>
  <c r="H74" i="9"/>
  <c r="G74" i="9"/>
  <c r="F74" i="9"/>
  <c r="E74" i="9"/>
  <c r="D74" i="9"/>
  <c r="C74" i="9"/>
  <c r="B74" i="9"/>
  <c r="I73" i="9"/>
  <c r="H73" i="9"/>
  <c r="G73" i="9"/>
  <c r="F73" i="9"/>
  <c r="E73" i="9"/>
  <c r="D73" i="9"/>
  <c r="C73" i="9"/>
  <c r="B73" i="9"/>
  <c r="I72" i="9"/>
  <c r="H72" i="9"/>
  <c r="G72" i="9"/>
  <c r="F72" i="9"/>
  <c r="E72" i="9"/>
  <c r="D72" i="9"/>
  <c r="C72" i="9"/>
  <c r="B72" i="9"/>
  <c r="I71" i="9"/>
  <c r="H71" i="9"/>
  <c r="G71" i="9"/>
  <c r="F71" i="9"/>
  <c r="E71" i="9"/>
  <c r="D71" i="9"/>
  <c r="C71" i="9"/>
  <c r="B71" i="9"/>
  <c r="I70" i="9"/>
  <c r="H70" i="9"/>
  <c r="G70" i="9"/>
  <c r="F70" i="9"/>
  <c r="E70" i="9"/>
  <c r="D70" i="9"/>
  <c r="C70" i="9"/>
  <c r="B70" i="9"/>
  <c r="I69" i="9"/>
  <c r="H69" i="9"/>
  <c r="G69" i="9"/>
  <c r="F69" i="9"/>
  <c r="E69" i="9"/>
  <c r="D69" i="9"/>
  <c r="C69" i="9"/>
  <c r="B69" i="9"/>
  <c r="I68" i="9"/>
  <c r="H68" i="9"/>
  <c r="G68" i="9"/>
  <c r="F68" i="9"/>
  <c r="E68" i="9"/>
  <c r="D68" i="9"/>
  <c r="C68" i="9"/>
  <c r="B68" i="9"/>
  <c r="I67" i="9"/>
  <c r="H67" i="9"/>
  <c r="G67" i="9"/>
  <c r="F67" i="9"/>
  <c r="E67" i="9"/>
  <c r="D67" i="9"/>
  <c r="C67" i="9"/>
  <c r="B67" i="9"/>
  <c r="I66" i="9"/>
  <c r="H66" i="9"/>
  <c r="G66" i="9"/>
  <c r="F66" i="9"/>
  <c r="E66" i="9"/>
  <c r="D66" i="9"/>
  <c r="C66" i="9"/>
  <c r="B66" i="9"/>
  <c r="I65" i="9"/>
  <c r="H65" i="9"/>
  <c r="G65" i="9"/>
  <c r="F65" i="9"/>
  <c r="E65" i="9"/>
  <c r="D65" i="9"/>
  <c r="C65" i="9"/>
  <c r="B65" i="9"/>
  <c r="I64" i="9"/>
  <c r="H64" i="9"/>
  <c r="G64" i="9"/>
  <c r="F64" i="9"/>
  <c r="E64" i="9"/>
  <c r="D64" i="9"/>
  <c r="C64" i="9"/>
  <c r="B64" i="9"/>
  <c r="I63" i="9"/>
  <c r="H63" i="9"/>
  <c r="G63" i="9"/>
  <c r="F63" i="9"/>
  <c r="E63" i="9"/>
  <c r="D63" i="9"/>
  <c r="C63" i="9"/>
  <c r="B63" i="9"/>
  <c r="I62" i="9"/>
  <c r="H62" i="9"/>
  <c r="G62" i="9"/>
  <c r="F62" i="9"/>
  <c r="E62" i="9"/>
  <c r="D62" i="9"/>
  <c r="C62" i="9"/>
  <c r="B62" i="9"/>
  <c r="I61" i="9"/>
  <c r="H61" i="9"/>
  <c r="G61" i="9"/>
  <c r="F61" i="9"/>
  <c r="E61" i="9"/>
  <c r="D61" i="9"/>
  <c r="C61" i="9"/>
  <c r="B61" i="9"/>
  <c r="I60" i="9"/>
  <c r="H60" i="9"/>
  <c r="G60" i="9"/>
  <c r="F60" i="9"/>
  <c r="E60" i="9"/>
  <c r="D60" i="9"/>
  <c r="C60" i="9"/>
  <c r="B60" i="9"/>
  <c r="I59" i="9"/>
  <c r="H59" i="9"/>
  <c r="G59" i="9"/>
  <c r="F59" i="9"/>
  <c r="E59" i="9"/>
  <c r="D59" i="9"/>
  <c r="C59" i="9"/>
  <c r="B59" i="9"/>
  <c r="I58" i="9"/>
  <c r="H58" i="9"/>
  <c r="G58" i="9"/>
  <c r="F58" i="9"/>
  <c r="E58" i="9"/>
  <c r="D58" i="9"/>
  <c r="C58" i="9"/>
  <c r="B58" i="9"/>
  <c r="I57" i="9"/>
  <c r="H57" i="9"/>
  <c r="G57" i="9"/>
  <c r="F57" i="9"/>
  <c r="E57" i="9"/>
  <c r="D57" i="9"/>
  <c r="C57" i="9"/>
  <c r="B57" i="9"/>
  <c r="I56" i="9"/>
  <c r="H56" i="9"/>
  <c r="G56" i="9"/>
  <c r="F56" i="9"/>
  <c r="E56" i="9"/>
  <c r="D56" i="9"/>
  <c r="C56" i="9"/>
  <c r="B56" i="9"/>
  <c r="I55" i="9"/>
  <c r="H55" i="9"/>
  <c r="G55" i="9"/>
  <c r="F55" i="9"/>
  <c r="E55" i="9"/>
  <c r="D55" i="9"/>
  <c r="C55" i="9"/>
  <c r="B55" i="9"/>
  <c r="I54" i="9"/>
  <c r="H54" i="9"/>
  <c r="G54" i="9"/>
  <c r="F54" i="9"/>
  <c r="E54" i="9"/>
  <c r="D54" i="9"/>
  <c r="C54" i="9"/>
  <c r="B54" i="9"/>
  <c r="I53" i="9"/>
  <c r="H53" i="9"/>
  <c r="G53" i="9"/>
  <c r="F53" i="9"/>
  <c r="E53" i="9"/>
  <c r="D53" i="9"/>
  <c r="C53" i="9"/>
  <c r="B53" i="9"/>
  <c r="I52" i="9"/>
  <c r="H52" i="9"/>
  <c r="G52" i="9"/>
  <c r="F52" i="9"/>
  <c r="E52" i="9"/>
  <c r="D52" i="9"/>
  <c r="C52" i="9"/>
  <c r="B52" i="9"/>
  <c r="I51" i="9"/>
  <c r="H51" i="9"/>
  <c r="G51" i="9"/>
  <c r="F51" i="9"/>
  <c r="E51" i="9"/>
  <c r="D51" i="9"/>
  <c r="C51" i="9"/>
  <c r="B51" i="9"/>
  <c r="I50" i="9"/>
  <c r="H50" i="9"/>
  <c r="G50" i="9"/>
  <c r="F50" i="9"/>
  <c r="E50" i="9"/>
  <c r="D50" i="9"/>
  <c r="C50" i="9"/>
  <c r="B50" i="9"/>
  <c r="I49" i="9"/>
  <c r="H49" i="9"/>
  <c r="G49" i="9"/>
  <c r="F49" i="9"/>
  <c r="E49" i="9"/>
  <c r="D49" i="9"/>
  <c r="C49" i="9"/>
  <c r="B49" i="9"/>
  <c r="I48" i="9"/>
  <c r="H48" i="9"/>
  <c r="G48" i="9"/>
  <c r="F48" i="9"/>
  <c r="E48" i="9"/>
  <c r="D48" i="9"/>
  <c r="C48" i="9"/>
  <c r="B48" i="9"/>
  <c r="I47" i="9"/>
  <c r="H47" i="9"/>
  <c r="G47" i="9"/>
  <c r="F47" i="9"/>
  <c r="E47" i="9"/>
  <c r="D47" i="9"/>
  <c r="C47" i="9"/>
  <c r="B47" i="9"/>
  <c r="I46" i="9"/>
  <c r="H46" i="9"/>
  <c r="G46" i="9"/>
  <c r="F46" i="9"/>
  <c r="E46" i="9"/>
  <c r="D46" i="9"/>
  <c r="C46" i="9"/>
  <c r="B46" i="9"/>
  <c r="I45" i="9"/>
  <c r="I76" i="9" s="1"/>
  <c r="H45" i="9"/>
  <c r="H76" i="9" s="1"/>
  <c r="G45" i="9"/>
  <c r="G76" i="9" s="1"/>
  <c r="F45" i="9"/>
  <c r="F76" i="9" s="1"/>
  <c r="E45" i="9"/>
  <c r="E76" i="9" s="1"/>
  <c r="D45" i="9"/>
  <c r="D76" i="9" s="1"/>
  <c r="C45" i="9"/>
  <c r="C76" i="9" s="1"/>
  <c r="B45" i="9"/>
  <c r="B76" i="9" s="1"/>
  <c r="I43" i="9"/>
  <c r="H43" i="9"/>
  <c r="G43" i="9"/>
  <c r="F43" i="9"/>
  <c r="E43" i="9"/>
  <c r="D43" i="9"/>
  <c r="C43" i="9"/>
  <c r="B43" i="9"/>
  <c r="I42" i="9"/>
  <c r="H42" i="9"/>
  <c r="G42" i="9"/>
  <c r="F42" i="9"/>
  <c r="E42" i="9"/>
  <c r="D42" i="9"/>
  <c r="C42" i="9"/>
  <c r="B42" i="9"/>
  <c r="I41" i="9"/>
  <c r="H41" i="9"/>
  <c r="G41" i="9"/>
  <c r="F41" i="9"/>
  <c r="E41" i="9"/>
  <c r="D41" i="9"/>
  <c r="C41" i="9"/>
  <c r="B41" i="9"/>
  <c r="I40" i="9"/>
  <c r="H40" i="9"/>
  <c r="G40" i="9"/>
  <c r="F40" i="9"/>
  <c r="E40" i="9"/>
  <c r="D40" i="9"/>
  <c r="C40" i="9"/>
  <c r="B40" i="9"/>
  <c r="I39" i="9"/>
  <c r="H39" i="9"/>
  <c r="G39" i="9"/>
  <c r="F39" i="9"/>
  <c r="E39" i="9"/>
  <c r="D39" i="9"/>
  <c r="C39" i="9"/>
  <c r="B39" i="9"/>
  <c r="I38" i="9"/>
  <c r="H38" i="9"/>
  <c r="G38" i="9"/>
  <c r="F38" i="9"/>
  <c r="E38" i="9"/>
  <c r="D38" i="9"/>
  <c r="C38" i="9"/>
  <c r="B38" i="9"/>
  <c r="I37" i="9"/>
  <c r="H37" i="9"/>
  <c r="G37" i="9"/>
  <c r="F37" i="9"/>
  <c r="E37" i="9"/>
  <c r="D37" i="9"/>
  <c r="C37" i="9"/>
  <c r="B37" i="9"/>
  <c r="I36" i="9"/>
  <c r="H36" i="9"/>
  <c r="G36" i="9"/>
  <c r="F36" i="9"/>
  <c r="E36" i="9"/>
  <c r="D36" i="9"/>
  <c r="C36" i="9"/>
  <c r="B36" i="9"/>
  <c r="I35" i="9"/>
  <c r="H35" i="9"/>
  <c r="G35" i="9"/>
  <c r="F35" i="9"/>
  <c r="E35" i="9"/>
  <c r="D35" i="9"/>
  <c r="C35" i="9"/>
  <c r="B35" i="9"/>
  <c r="I34" i="9"/>
  <c r="H34" i="9"/>
  <c r="G34" i="9"/>
  <c r="F34" i="9"/>
  <c r="E34" i="9"/>
  <c r="D34" i="9"/>
  <c r="C34" i="9"/>
  <c r="B34" i="9"/>
  <c r="I33" i="9"/>
  <c r="I44" i="9" s="1"/>
  <c r="H33" i="9"/>
  <c r="H44" i="9" s="1"/>
  <c r="G33" i="9"/>
  <c r="G44" i="9" s="1"/>
  <c r="F33" i="9"/>
  <c r="F44" i="9" s="1"/>
  <c r="E33" i="9"/>
  <c r="E44" i="9" s="1"/>
  <c r="D33" i="9"/>
  <c r="D44" i="9" s="1"/>
  <c r="C33" i="9"/>
  <c r="C44" i="9" s="1"/>
  <c r="B33" i="9"/>
  <c r="B44" i="9" s="1"/>
  <c r="I31" i="9"/>
  <c r="H31" i="9"/>
  <c r="G31" i="9"/>
  <c r="F31" i="9"/>
  <c r="E31" i="9"/>
  <c r="D31" i="9"/>
  <c r="C31" i="9"/>
  <c r="B31" i="9"/>
  <c r="I30" i="9"/>
  <c r="H30" i="9"/>
  <c r="G30" i="9"/>
  <c r="F30" i="9"/>
  <c r="E30" i="9"/>
  <c r="D30" i="9"/>
  <c r="C30" i="9"/>
  <c r="B30" i="9"/>
  <c r="I29" i="9"/>
  <c r="H29" i="9"/>
  <c r="G29" i="9"/>
  <c r="F29" i="9"/>
  <c r="E29" i="9"/>
  <c r="D29" i="9"/>
  <c r="C29" i="9"/>
  <c r="B29" i="9"/>
  <c r="I28" i="9"/>
  <c r="H28" i="9"/>
  <c r="G28" i="9"/>
  <c r="F28" i="9"/>
  <c r="E28" i="9"/>
  <c r="D28" i="9"/>
  <c r="C28" i="9"/>
  <c r="B28" i="9"/>
  <c r="I27" i="9"/>
  <c r="H27" i="9"/>
  <c r="G27" i="9"/>
  <c r="F27" i="9"/>
  <c r="E27" i="9"/>
  <c r="D27" i="9"/>
  <c r="C27" i="9"/>
  <c r="B27" i="9"/>
  <c r="I26" i="9"/>
  <c r="H26" i="9"/>
  <c r="G26" i="9"/>
  <c r="F26" i="9"/>
  <c r="E26" i="9"/>
  <c r="D26" i="9"/>
  <c r="C26" i="9"/>
  <c r="B26" i="9"/>
  <c r="I25" i="9"/>
  <c r="H25" i="9"/>
  <c r="G25" i="9"/>
  <c r="F25" i="9"/>
  <c r="E25" i="9"/>
  <c r="D25" i="9"/>
  <c r="C25" i="9"/>
  <c r="B25" i="9"/>
  <c r="I24" i="9"/>
  <c r="H24" i="9"/>
  <c r="G24" i="9"/>
  <c r="F24" i="9"/>
  <c r="E24" i="9"/>
  <c r="D24" i="9"/>
  <c r="C24" i="9"/>
  <c r="B24" i="9"/>
  <c r="I23" i="9"/>
  <c r="H23" i="9"/>
  <c r="G23" i="9"/>
  <c r="F23" i="9"/>
  <c r="E23" i="9"/>
  <c r="D23" i="9"/>
  <c r="C23" i="9"/>
  <c r="B23" i="9"/>
  <c r="I22" i="9"/>
  <c r="H22" i="9"/>
  <c r="G22" i="9"/>
  <c r="F22" i="9"/>
  <c r="E22" i="9"/>
  <c r="D22" i="9"/>
  <c r="C22" i="9"/>
  <c r="B22" i="9"/>
  <c r="I21" i="9"/>
  <c r="H21" i="9"/>
  <c r="G21" i="9"/>
  <c r="F21" i="9"/>
  <c r="E21" i="9"/>
  <c r="D21" i="9"/>
  <c r="C21" i="9"/>
  <c r="B21" i="9"/>
  <c r="I20" i="9"/>
  <c r="H20" i="9"/>
  <c r="G20" i="9"/>
  <c r="F20" i="9"/>
  <c r="E20" i="9"/>
  <c r="D20" i="9"/>
  <c r="C20" i="9"/>
  <c r="B20" i="9"/>
  <c r="I19" i="9"/>
  <c r="H19" i="9"/>
  <c r="G19" i="9"/>
  <c r="F19" i="9"/>
  <c r="E19" i="9"/>
  <c r="D19" i="9"/>
  <c r="C19" i="9"/>
  <c r="B19" i="9"/>
  <c r="I18" i="9"/>
  <c r="H18" i="9"/>
  <c r="G18" i="9"/>
  <c r="F18" i="9"/>
  <c r="E18" i="9"/>
  <c r="D18" i="9"/>
  <c r="C18" i="9"/>
  <c r="B18" i="9"/>
  <c r="I17" i="9"/>
  <c r="H17" i="9"/>
  <c r="G17" i="9"/>
  <c r="F17" i="9"/>
  <c r="E17" i="9"/>
  <c r="D17" i="9"/>
  <c r="C17" i="9"/>
  <c r="B17" i="9"/>
  <c r="I16" i="9"/>
  <c r="H16" i="9"/>
  <c r="G16" i="9"/>
  <c r="F16" i="9"/>
  <c r="E16" i="9"/>
  <c r="D16" i="9"/>
  <c r="C16" i="9"/>
  <c r="B16" i="9"/>
  <c r="I15" i="9"/>
  <c r="H15" i="9"/>
  <c r="G15" i="9"/>
  <c r="F15" i="9"/>
  <c r="E15" i="9"/>
  <c r="D15" i="9"/>
  <c r="C15" i="9"/>
  <c r="B15" i="9"/>
  <c r="I14" i="9"/>
  <c r="H14" i="9"/>
  <c r="G14" i="9"/>
  <c r="F14" i="9"/>
  <c r="E14" i="9"/>
  <c r="D14" i="9"/>
  <c r="C14" i="9"/>
  <c r="B14" i="9"/>
  <c r="I13" i="9"/>
  <c r="H13" i="9"/>
  <c r="G13" i="9"/>
  <c r="F13" i="9"/>
  <c r="E13" i="9"/>
  <c r="D13" i="9"/>
  <c r="C13" i="9"/>
  <c r="B13" i="9"/>
  <c r="I12" i="9"/>
  <c r="H12" i="9"/>
  <c r="G12" i="9"/>
  <c r="F12" i="9"/>
  <c r="E12" i="9"/>
  <c r="D12" i="9"/>
  <c r="C12" i="9"/>
  <c r="B12" i="9"/>
  <c r="I11" i="9"/>
  <c r="H11" i="9"/>
  <c r="G11" i="9"/>
  <c r="F11" i="9"/>
  <c r="E11" i="9"/>
  <c r="D11" i="9"/>
  <c r="C11" i="9"/>
  <c r="B11" i="9"/>
  <c r="I10" i="9"/>
  <c r="H10" i="9"/>
  <c r="G10" i="9"/>
  <c r="F10" i="9"/>
  <c r="E10" i="9"/>
  <c r="D10" i="9"/>
  <c r="C10" i="9"/>
  <c r="B10" i="9"/>
  <c r="I9" i="9"/>
  <c r="H9" i="9"/>
  <c r="G9" i="9"/>
  <c r="F9" i="9"/>
  <c r="E9" i="9"/>
  <c r="D9" i="9"/>
  <c r="C9" i="9"/>
  <c r="B9" i="9"/>
  <c r="I8" i="9"/>
  <c r="H8" i="9"/>
  <c r="G8" i="9"/>
  <c r="F8" i="9"/>
  <c r="E8" i="9"/>
  <c r="D8" i="9"/>
  <c r="C8" i="9"/>
  <c r="B8" i="9"/>
  <c r="I7" i="9"/>
  <c r="H7" i="9"/>
  <c r="G7" i="9"/>
  <c r="F7" i="9"/>
  <c r="E7" i="9"/>
  <c r="D7" i="9"/>
  <c r="C7" i="9"/>
  <c r="B7" i="9"/>
  <c r="I6" i="9"/>
  <c r="I32" i="9" s="1"/>
  <c r="I5" i="9" s="1"/>
  <c r="H6" i="9"/>
  <c r="H32" i="9" s="1"/>
  <c r="H5" i="9" s="1"/>
  <c r="G6" i="9"/>
  <c r="G32" i="9" s="1"/>
  <c r="G5" i="9" s="1"/>
  <c r="F6" i="9"/>
  <c r="F32" i="9" s="1"/>
  <c r="F5" i="9" s="1"/>
  <c r="E6" i="9"/>
  <c r="E32" i="9" s="1"/>
  <c r="E5" i="9" s="1"/>
  <c r="D6" i="9"/>
  <c r="D32" i="9" s="1"/>
  <c r="D5" i="9" s="1"/>
  <c r="C6" i="9"/>
  <c r="C32" i="9" s="1"/>
  <c r="C5" i="9" s="1"/>
  <c r="B6" i="9"/>
  <c r="B32" i="9" s="1"/>
  <c r="B5" i="9" s="1"/>
  <c r="A3" i="9"/>
  <c r="W67" i="20"/>
  <c r="P67" i="20"/>
  <c r="I67" i="20"/>
  <c r="B67" i="20"/>
  <c r="Z61" i="20"/>
  <c r="S61" i="20"/>
  <c r="L61" i="20"/>
  <c r="E61" i="20"/>
  <c r="W58" i="20"/>
  <c r="B58" i="20"/>
  <c r="I58" i="20" s="1"/>
</calcChain>
</file>

<file path=xl/sharedStrings.xml><?xml version="1.0" encoding="utf-8"?>
<sst xmlns="http://schemas.openxmlformats.org/spreadsheetml/2006/main" count="487" uniqueCount="372">
  <si>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</si>
  <si>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</si>
  <si>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</si>
  <si>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</si>
  <si>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</si>
  <si>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</si>
  <si>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</si>
  <si>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</si>
  <si>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</si>
  <si>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</si>
  <si>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</si>
  <si>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</si>
  <si>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</si>
  <si>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</si>
  <si>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</si>
  <si>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</si>
  <si>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</si>
  <si>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</si>
  <si>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</si>
  <si>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</si>
  <si>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</si>
  <si>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</si>
  <si>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</si>
  <si>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</si>
  <si>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</si>
  <si>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</si>
  <si>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</si>
  <si>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</si>
  <si>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</si>
  <si>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</si>
  <si>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</si>
  <si>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</si>
  <si>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</si>
  <si>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</si>
  <si>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</si>
  <si>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</si>
  <si>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</si>
  <si>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</si>
  <si>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</si>
  <si>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</si>
  <si>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</si>
  <si>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</si>
  <si>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</si>
  <si>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</si>
  <si>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</si>
  <si>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</si>
  <si>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</si>
  <si>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</si>
  <si>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</si>
  <si>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</si>
  <si>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</si>
  <si>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</si>
  <si>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</si>
  <si>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</si>
  <si>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</si>
  <si>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</si>
  <si>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</si>
  <si>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</si>
  <si>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</si>
  <si>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</si>
  <si>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</si>
  <si>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</si>
  <si>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</si>
  <si>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</si>
  <si>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</si>
  <si>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</si>
  <si>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</si>
  <si>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</si>
  <si>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</si>
  <si>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</si>
  <si>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</si>
  <si>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</si>
  <si>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</si>
  <si>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</si>
  <si>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</si>
  <si>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</si>
  <si>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</si>
  <si>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</si>
  <si>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</si>
  <si>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</si>
  <si>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</si>
  <si>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</si>
  <si>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</si>
  <si>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</si>
  <si>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</si>
  <si>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</si>
  <si>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</si>
  <si>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</si>
  <si>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</si>
  <si>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</si>
  <si>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</si>
  <si>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</si>
  <si>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</si>
  <si>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</si>
  <si>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</si>
  <si>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</si>
  <si>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</si>
  <si>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</si>
  <si>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</si>
  <si>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</si>
  <si>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</si>
  <si>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</si>
  <si>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</si>
  <si>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</si>
  <si>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</si>
  <si>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</si>
  <si>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</si>
  <si>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</si>
  <si>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</si>
  <si>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</si>
  <si>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</si>
  <si>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</si>
  <si>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</si>
  <si>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</si>
  <si>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</si>
  <si>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</si>
  <si>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</si>
  <si>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</si>
  <si>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</si>
  <si>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</si>
  <si>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</si>
  <si>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</si>
  <si>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7"/>
  </si>
  <si>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</si>
  <si>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</si>
  <si>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7"/>
  </si>
  <si>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</si>
  <si>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</si>
  <si>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</si>
  <si>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</si>
  <si>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7"/>
  </si>
  <si>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</si>
  <si>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</si>
  <si>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</si>
  <si>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7"/>
  </si>
  <si>
    <t>対 前 月 比</t>
    <rPh sb="0" eb="1">
      <t>タイ</t>
    </rPh>
    <rPh sb="2" eb="3">
      <t>マエ</t>
    </rPh>
    <rPh sb="4" eb="5">
      <t>ゲツ</t>
    </rPh>
    <rPh sb="6" eb="7">
      <t>ヒ</t>
    </rPh>
    <phoneticPr fontId="16"/>
  </si>
  <si>
    <t>人口</t>
    <rPh sb="0" eb="2">
      <t>ジンコウ</t>
    </rPh>
    <phoneticPr fontId="57"/>
  </si>
  <si>
    <t>自然増減</t>
    <rPh sb="0" eb="2">
      <t>シゼン</t>
    </rPh>
    <rPh sb="2" eb="4">
      <t>ゾウゲン</t>
    </rPh>
    <phoneticPr fontId="57"/>
  </si>
  <si>
    <t>社会増減</t>
    <rPh sb="0" eb="2">
      <t>シャカイ</t>
    </rPh>
    <rPh sb="2" eb="4">
      <t>ゾウゲン</t>
    </rPh>
    <phoneticPr fontId="57"/>
  </si>
  <si>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</si>
  <si>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</si>
  <si>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</si>
  <si>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</si>
  <si>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</si>
  <si>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</si>
  <si>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</si>
  <si>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</si>
  <si>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</si>
  <si>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</si>
  <si>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</si>
  <si>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</si>
  <si>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</si>
  <si>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</si>
  <si>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</si>
  <si>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</si>
  <si>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</si>
  <si>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</si>
  <si>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</si>
  <si>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</si>
  <si>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</si>
  <si>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</si>
  <si>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</si>
  <si>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</si>
  <si>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</si>
  <si>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</si>
  <si>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</si>
  <si>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</si>
  <si>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</si>
  <si>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</si>
  <si>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</si>
  <si>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</si>
  <si>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</si>
  <si>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</si>
  <si>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</si>
  <si>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</si>
  <si>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</si>
  <si>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</si>
  <si>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</si>
  <si>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</si>
  <si>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</si>
  <si>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</si>
  <si>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</si>
  <si>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</si>
  <si>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</si>
  <si>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</si>
  <si>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</si>
  <si>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</si>
  <si>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</si>
  <si>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</si>
  <si>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</si>
  <si>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</si>
  <si>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</si>
  <si>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</si>
  <si>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</si>
  <si>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</si>
  <si>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</si>
  <si>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</si>
  <si>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</si>
  <si>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</si>
  <si>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</si>
  <si>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</si>
  <si>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</si>
  <si>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</si>
  <si>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</si>
  <si>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</si>
  <si>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</si>
  <si>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</si>
  <si>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</si>
  <si>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</si>
  <si>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</si>
  <si>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令和5年12月1日</t>
  </si>
  <si>
    <t>令和6年1月1日</t>
  </si>
  <si>
    <t>令和6年2月1日</t>
  </si>
  <si>
    <t>令和6年3月1日</t>
  </si>
  <si>
    <t>令和6年4月1日</t>
  </si>
  <si>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</si>
  <si>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</si>
  <si>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令和6年5月1日</t>
  </si>
  <si>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</si>
  <si>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令和6年6月1日</t>
  </si>
  <si>
    <t>令和6年7月1日</t>
  </si>
  <si>
    <t>（世帯）</t>
    <rPh sb="1" eb="3">
      <t>セタイ</t>
    </rPh>
    <phoneticPr fontId="4"/>
  </si>
  <si>
    <t>（人）</t>
    <rPh sb="1" eb="2">
      <t>ニン</t>
    </rPh>
    <phoneticPr fontId="4"/>
  </si>
  <si>
    <t>令和6年8月1日</t>
  </si>
  <si>
    <t>令和6年9月1日</t>
  </si>
  <si>
    <t>（令和２年国勢調査確定数を基準）</t>
    <rPh sb="1" eb="3">
      <t>レイワ</t>
    </rPh>
    <rPh sb="9" eb="11">
      <t>カクテイ</t>
    </rPh>
    <phoneticPr fontId="11"/>
  </si>
  <si>
    <r>
      <t xml:space="preserve">世帯数
　　   </t>
    </r>
    <r>
      <rPr>
        <sz val="7"/>
        <color indexed="63"/>
        <rFont val="ＤＦ特太ゴシック体"/>
        <family val="3"/>
        <charset val="128"/>
      </rPr>
      <t>（世帯）</t>
    </r>
    <rPh sb="0" eb="3">
      <t>セタイスウ</t>
    </rPh>
    <rPh sb="10" eb="12">
      <t>セタイ</t>
    </rPh>
    <phoneticPr fontId="6"/>
  </si>
  <si>
    <r>
      <t xml:space="preserve">対前月比
　　   </t>
    </r>
    <r>
      <rPr>
        <sz val="7"/>
        <color indexed="63"/>
        <rFont val="ＤＦ特太ゴシック体"/>
        <family val="3"/>
        <charset val="128"/>
      </rPr>
      <t>（世帯）</t>
    </r>
    <rPh sb="0" eb="1">
      <t>タイ</t>
    </rPh>
    <rPh sb="1" eb="4">
      <t>ゼンゲツヒ</t>
    </rPh>
    <phoneticPr fontId="6"/>
  </si>
  <si>
    <r>
      <t xml:space="preserve">対前年比
　　   </t>
    </r>
    <r>
      <rPr>
        <sz val="7"/>
        <color indexed="63"/>
        <rFont val="ＤＦ特太ゴシック体"/>
        <family val="3"/>
        <charset val="128"/>
      </rPr>
      <t>（世帯）</t>
    </r>
    <rPh sb="0" eb="1">
      <t>タイ</t>
    </rPh>
    <rPh sb="1" eb="4">
      <t>ゼンネンヒ</t>
    </rPh>
    <phoneticPr fontId="6"/>
  </si>
  <si>
    <r>
      <t>男
 　　　　</t>
    </r>
    <r>
      <rPr>
        <sz val="7"/>
        <color indexed="63"/>
        <rFont val="ＤＦ特太ゴシック体"/>
        <family val="3"/>
        <charset val="128"/>
      </rPr>
      <t>(人)</t>
    </r>
    <rPh sb="0" eb="1">
      <t>オトコ</t>
    </rPh>
    <rPh sb="8" eb="9">
      <t>ニン</t>
    </rPh>
    <phoneticPr fontId="6"/>
  </si>
  <si>
    <r>
      <t>女
 　　　　</t>
    </r>
    <r>
      <rPr>
        <sz val="7"/>
        <color indexed="63"/>
        <rFont val="ＤＦ特太ゴシック体"/>
        <family val="3"/>
        <charset val="128"/>
      </rPr>
      <t>(人)</t>
    </r>
    <rPh sb="0" eb="1">
      <t>オンナ</t>
    </rPh>
    <phoneticPr fontId="6"/>
  </si>
  <si>
    <r>
      <t>総数
 　　　　</t>
    </r>
    <r>
      <rPr>
        <sz val="7"/>
        <color indexed="63"/>
        <rFont val="ＤＦ特太ゴシック体"/>
        <family val="3"/>
        <charset val="128"/>
      </rPr>
      <t>(人)</t>
    </r>
    <rPh sb="0" eb="2">
      <t>ソウスウ</t>
    </rPh>
    <phoneticPr fontId="6"/>
  </si>
  <si>
    <r>
      <t>対前月比
 　　　　</t>
    </r>
    <r>
      <rPr>
        <sz val="7"/>
        <color indexed="63"/>
        <rFont val="ＤＦ特太ゴシック体"/>
        <family val="3"/>
        <charset val="128"/>
      </rPr>
      <t>(人)</t>
    </r>
    <rPh sb="0" eb="1">
      <t>タイ</t>
    </rPh>
    <rPh sb="1" eb="4">
      <t>ゼンゲツヒ</t>
    </rPh>
    <phoneticPr fontId="6"/>
  </si>
  <si>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6"/>
  </si>
  <si>
    <t>厚木市計</t>
    <rPh sb="0" eb="3">
      <t>アツギシ</t>
    </rPh>
    <rPh sb="3" eb="4">
      <t>ケイ</t>
    </rPh>
    <phoneticPr fontId="6"/>
  </si>
  <si>
    <t>松枝一丁目</t>
    <rPh sb="0" eb="1">
      <t>マツエ</t>
    </rPh>
    <rPh sb="1" eb="2">
      <t>エダ</t>
    </rPh>
    <rPh sb="2" eb="3">
      <t>イチ</t>
    </rPh>
    <rPh sb="3" eb="5">
      <t>チョウメ</t>
    </rPh>
    <phoneticPr fontId="6"/>
  </si>
  <si>
    <t>松枝二丁目</t>
    <rPh sb="2" eb="3">
      <t>ニ</t>
    </rPh>
    <phoneticPr fontId="57"/>
  </si>
  <si>
    <t>寿町一丁目</t>
    <rPh sb="2" eb="3">
      <t>イチ</t>
    </rPh>
    <phoneticPr fontId="57"/>
  </si>
  <si>
    <t>寿町二丁目</t>
    <rPh sb="2" eb="3">
      <t>ニ</t>
    </rPh>
    <phoneticPr fontId="57"/>
  </si>
  <si>
    <t>寿町三丁目</t>
    <rPh sb="2" eb="3">
      <t>サン</t>
    </rPh>
    <phoneticPr fontId="57"/>
  </si>
  <si>
    <t>水引一丁目</t>
    <rPh sb="2" eb="3">
      <t>イチ</t>
    </rPh>
    <phoneticPr fontId="57"/>
  </si>
  <si>
    <t>水引二丁目</t>
    <rPh sb="2" eb="3">
      <t>ニ</t>
    </rPh>
    <phoneticPr fontId="57"/>
  </si>
  <si>
    <t>中町一丁目</t>
    <rPh sb="2" eb="3">
      <t>イチ</t>
    </rPh>
    <phoneticPr fontId="57"/>
  </si>
  <si>
    <t>中町二丁目</t>
    <rPh sb="2" eb="3">
      <t>ニ</t>
    </rPh>
    <phoneticPr fontId="57"/>
  </si>
  <si>
    <t>中町三丁目</t>
    <rPh sb="2" eb="3">
      <t>サン</t>
    </rPh>
    <phoneticPr fontId="57"/>
  </si>
  <si>
    <t>中町四丁目</t>
    <rPh sb="2" eb="3">
      <t>ヨン</t>
    </rPh>
    <phoneticPr fontId="57"/>
  </si>
  <si>
    <t>栄町一丁目</t>
    <rPh sb="2" eb="3">
      <t>イチ</t>
    </rPh>
    <phoneticPr fontId="57"/>
  </si>
  <si>
    <t>栄町二丁目</t>
    <rPh sb="2" eb="3">
      <t>ニ</t>
    </rPh>
    <phoneticPr fontId="57"/>
  </si>
  <si>
    <t>旭町一丁目</t>
    <rPh sb="2" eb="3">
      <t>イチ</t>
    </rPh>
    <phoneticPr fontId="57"/>
  </si>
  <si>
    <t>旭町二丁目</t>
    <rPh sb="2" eb="3">
      <t>ニ</t>
    </rPh>
    <phoneticPr fontId="57"/>
  </si>
  <si>
    <t>旭町三丁目</t>
    <rPh sb="2" eb="3">
      <t>サン</t>
    </rPh>
    <phoneticPr fontId="57"/>
  </si>
  <si>
    <t>旭町四丁目</t>
    <rPh sb="2" eb="3">
      <t>ヨン</t>
    </rPh>
    <phoneticPr fontId="57"/>
  </si>
  <si>
    <t>旭町五丁目</t>
    <rPh sb="2" eb="3">
      <t>ゴ</t>
    </rPh>
    <phoneticPr fontId="57"/>
  </si>
  <si>
    <t>厚木地区計</t>
    <rPh sb="0" eb="2">
      <t>アツギ</t>
    </rPh>
    <rPh sb="2" eb="4">
      <t>チク</t>
    </rPh>
    <rPh sb="4" eb="5">
      <t>ケイ</t>
    </rPh>
    <phoneticPr fontId="6"/>
  </si>
  <si>
    <t>猿ヶ島</t>
    <phoneticPr fontId="11"/>
  </si>
  <si>
    <t>下依知一丁目</t>
    <rPh sb="3" eb="4">
      <t>イチ</t>
    </rPh>
    <rPh sb="4" eb="6">
      <t>チョウメ</t>
    </rPh>
    <phoneticPr fontId="6"/>
  </si>
  <si>
    <t>下依知二丁目</t>
    <rPh sb="3" eb="4">
      <t>ニ</t>
    </rPh>
    <rPh sb="4" eb="6">
      <t>チョウメ</t>
    </rPh>
    <phoneticPr fontId="6"/>
  </si>
  <si>
    <t>下依知三丁目</t>
    <rPh sb="3" eb="4">
      <t>サン</t>
    </rPh>
    <rPh sb="4" eb="6">
      <t>チョウメ</t>
    </rPh>
    <phoneticPr fontId="6"/>
  </si>
  <si>
    <t>依知地区計</t>
    <rPh sb="0" eb="1">
      <t>イ</t>
    </rPh>
    <rPh sb="1" eb="2">
      <t>チ</t>
    </rPh>
    <rPh sb="2" eb="4">
      <t>チク</t>
    </rPh>
    <rPh sb="4" eb="5">
      <t>ケイ</t>
    </rPh>
    <phoneticPr fontId="11"/>
  </si>
  <si>
    <t>三田南一丁目</t>
    <rPh sb="0" eb="2">
      <t>サンダ</t>
    </rPh>
    <rPh sb="2" eb="3">
      <t>ミナミ</t>
    </rPh>
    <rPh sb="3" eb="4">
      <t>イチ</t>
    </rPh>
    <rPh sb="4" eb="6">
      <t>チョウメ</t>
    </rPh>
    <phoneticPr fontId="11"/>
  </si>
  <si>
    <t>三田南二丁目</t>
    <rPh sb="0" eb="2">
      <t>サンダ</t>
    </rPh>
    <rPh sb="2" eb="3">
      <t>ミナミ</t>
    </rPh>
    <rPh sb="3" eb="4">
      <t>ニ</t>
    </rPh>
    <phoneticPr fontId="11"/>
  </si>
  <si>
    <t>三田南三丁目</t>
    <rPh sb="0" eb="2">
      <t>サンダ</t>
    </rPh>
    <rPh sb="2" eb="3">
      <t>ミナミ</t>
    </rPh>
    <rPh sb="3" eb="4">
      <t>サン</t>
    </rPh>
    <phoneticPr fontId="11"/>
  </si>
  <si>
    <t>三田一丁目</t>
    <rPh sb="2" eb="3">
      <t>イチ</t>
    </rPh>
    <rPh sb="3" eb="5">
      <t>チョウメ</t>
    </rPh>
    <phoneticPr fontId="57"/>
  </si>
  <si>
    <t>三田二丁目</t>
    <rPh sb="2" eb="3">
      <t>ニ</t>
    </rPh>
    <rPh sb="3" eb="5">
      <t>チョウメ</t>
    </rPh>
    <phoneticPr fontId="57"/>
  </si>
  <si>
    <t>三田三丁目</t>
    <rPh sb="2" eb="3">
      <t>サン</t>
    </rPh>
    <rPh sb="3" eb="5">
      <t>チョウメ</t>
    </rPh>
    <phoneticPr fontId="57"/>
  </si>
  <si>
    <t>及川一丁目</t>
    <rPh sb="2" eb="3">
      <t>イチ</t>
    </rPh>
    <phoneticPr fontId="57"/>
  </si>
  <si>
    <t>及川二丁目</t>
    <rPh sb="2" eb="3">
      <t>ニ</t>
    </rPh>
    <phoneticPr fontId="57"/>
  </si>
  <si>
    <t>林一丁目</t>
    <rPh sb="0" eb="1">
      <t>ハヤシ</t>
    </rPh>
    <rPh sb="1" eb="2">
      <t>ハジメ</t>
    </rPh>
    <rPh sb="2" eb="4">
      <t>チョウメ</t>
    </rPh>
    <phoneticPr fontId="11"/>
  </si>
  <si>
    <t>林二丁目</t>
    <rPh sb="0" eb="1">
      <t>ハヤシ</t>
    </rPh>
    <rPh sb="1" eb="2">
      <t>ニ</t>
    </rPh>
    <phoneticPr fontId="11"/>
  </si>
  <si>
    <t>林三丁目</t>
    <rPh sb="0" eb="1">
      <t>ハヤシ</t>
    </rPh>
    <rPh sb="1" eb="2">
      <t>サン</t>
    </rPh>
    <phoneticPr fontId="11"/>
  </si>
  <si>
    <t>林四丁目</t>
    <rPh sb="0" eb="1">
      <t>ハヤシ</t>
    </rPh>
    <rPh sb="1" eb="2">
      <t>ヨン</t>
    </rPh>
    <phoneticPr fontId="11"/>
  </si>
  <si>
    <t>林五丁目</t>
    <rPh sb="0" eb="1">
      <t>ハヤシ</t>
    </rPh>
    <rPh sb="1" eb="2">
      <t>ゴ</t>
    </rPh>
    <phoneticPr fontId="11"/>
  </si>
  <si>
    <t>妻田北一丁目</t>
    <rPh sb="3" eb="4">
      <t>イチ</t>
    </rPh>
    <phoneticPr fontId="57"/>
  </si>
  <si>
    <t>妻田北二丁目</t>
    <rPh sb="3" eb="4">
      <t>ニ</t>
    </rPh>
    <phoneticPr fontId="57"/>
  </si>
  <si>
    <t>妻田北三丁目</t>
    <rPh sb="3" eb="4">
      <t>サン</t>
    </rPh>
    <phoneticPr fontId="57"/>
  </si>
  <si>
    <t>妻田北四丁目</t>
    <rPh sb="3" eb="4">
      <t>ヨン</t>
    </rPh>
    <phoneticPr fontId="57"/>
  </si>
  <si>
    <t>王子一丁目</t>
    <rPh sb="2" eb="3">
      <t>イチ</t>
    </rPh>
    <phoneticPr fontId="57"/>
  </si>
  <si>
    <t>王子二丁目</t>
    <rPh sb="2" eb="3">
      <t>ニ</t>
    </rPh>
    <phoneticPr fontId="57"/>
  </si>
  <si>
    <t>王子三丁目</t>
    <rPh sb="2" eb="3">
      <t>サン</t>
    </rPh>
    <phoneticPr fontId="57"/>
  </si>
  <si>
    <t>妻田南一丁目</t>
    <rPh sb="3" eb="4">
      <t>イチ</t>
    </rPh>
    <phoneticPr fontId="57"/>
  </si>
  <si>
    <t>妻田南二丁目</t>
    <rPh sb="3" eb="4">
      <t>ニ</t>
    </rPh>
    <phoneticPr fontId="57"/>
  </si>
  <si>
    <t>妻田東一丁目</t>
    <rPh sb="3" eb="4">
      <t>イチ</t>
    </rPh>
    <phoneticPr fontId="57"/>
  </si>
  <si>
    <t>妻田東二丁目</t>
    <rPh sb="3" eb="4">
      <t>ニ</t>
    </rPh>
    <phoneticPr fontId="57"/>
  </si>
  <si>
    <t>妻田東三丁目</t>
    <rPh sb="3" eb="4">
      <t>サン</t>
    </rPh>
    <phoneticPr fontId="57"/>
  </si>
  <si>
    <t>妻田西一丁目</t>
    <rPh sb="3" eb="4">
      <t>イチ</t>
    </rPh>
    <phoneticPr fontId="57"/>
  </si>
  <si>
    <t>妻田西二丁目</t>
    <rPh sb="3" eb="4">
      <t>ニ</t>
    </rPh>
    <phoneticPr fontId="57"/>
  </si>
  <si>
    <t>妻田西三丁目</t>
    <rPh sb="3" eb="4">
      <t>サン</t>
    </rPh>
    <phoneticPr fontId="57"/>
  </si>
  <si>
    <t>睦合地区計</t>
    <rPh sb="0" eb="1">
      <t>ムツ</t>
    </rPh>
    <rPh sb="1" eb="2">
      <t>アイ</t>
    </rPh>
    <rPh sb="2" eb="4">
      <t>チク</t>
    </rPh>
    <rPh sb="4" eb="5">
      <t>ケイ</t>
    </rPh>
    <phoneticPr fontId="11"/>
  </si>
  <si>
    <t>上荻野</t>
    <phoneticPr fontId="11"/>
  </si>
  <si>
    <t>まつかげ台</t>
    <rPh sb="4" eb="5">
      <t>ダイ</t>
    </rPh>
    <phoneticPr fontId="11"/>
  </si>
  <si>
    <t>みはる野一丁目</t>
    <rPh sb="3" eb="4">
      <t>ノ</t>
    </rPh>
    <rPh sb="4" eb="5">
      <t>イチ</t>
    </rPh>
    <rPh sb="5" eb="7">
      <t>チョウメ</t>
    </rPh>
    <phoneticPr fontId="11"/>
  </si>
  <si>
    <t>みはる野二丁目</t>
    <rPh sb="3" eb="4">
      <t>ノ</t>
    </rPh>
    <rPh sb="4" eb="5">
      <t>ニ</t>
    </rPh>
    <rPh sb="5" eb="7">
      <t>チョウメ</t>
    </rPh>
    <phoneticPr fontId="11"/>
  </si>
  <si>
    <t>鳶尾一丁目</t>
    <rPh sb="2" eb="3">
      <t>イチ</t>
    </rPh>
    <phoneticPr fontId="57"/>
  </si>
  <si>
    <t>鳶尾二丁目</t>
    <rPh sb="2" eb="3">
      <t>ニ</t>
    </rPh>
    <phoneticPr fontId="57"/>
  </si>
  <si>
    <t>鳶尾三丁目</t>
    <rPh sb="2" eb="3">
      <t>サン</t>
    </rPh>
    <phoneticPr fontId="57"/>
  </si>
  <si>
    <t>鳶尾四丁目</t>
    <rPh sb="2" eb="3">
      <t>ヨン</t>
    </rPh>
    <phoneticPr fontId="57"/>
  </si>
  <si>
    <t>鳶尾五丁目</t>
    <rPh sb="2" eb="3">
      <t>ゴ</t>
    </rPh>
    <phoneticPr fontId="57"/>
  </si>
  <si>
    <t>荻野地区計</t>
    <rPh sb="0" eb="2">
      <t>オギノ</t>
    </rPh>
    <rPh sb="2" eb="4">
      <t>チク</t>
    </rPh>
    <rPh sb="4" eb="5">
      <t>ケイ</t>
    </rPh>
    <phoneticPr fontId="11"/>
  </si>
  <si>
    <t>飯山南１丁目</t>
    <phoneticPr fontId="57"/>
  </si>
  <si>
    <t>宮の里一丁目</t>
    <rPh sb="3" eb="4">
      <t>イチ</t>
    </rPh>
    <rPh sb="4" eb="6">
      <t>チョウメ</t>
    </rPh>
    <phoneticPr fontId="57"/>
  </si>
  <si>
    <t>宮の里二丁目</t>
    <rPh sb="3" eb="4">
      <t>ニ</t>
    </rPh>
    <phoneticPr fontId="57"/>
  </si>
  <si>
    <t>宮の里三丁目</t>
    <rPh sb="3" eb="4">
      <t>サン</t>
    </rPh>
    <phoneticPr fontId="57"/>
  </si>
  <si>
    <t>宮の里四丁目</t>
    <rPh sb="3" eb="4">
      <t>ヨン</t>
    </rPh>
    <phoneticPr fontId="57"/>
  </si>
  <si>
    <t>小鮎地区計</t>
    <rPh sb="0" eb="1">
      <t>コ</t>
    </rPh>
    <rPh sb="1" eb="2">
      <t>アユ</t>
    </rPh>
    <rPh sb="2" eb="4">
      <t>チク</t>
    </rPh>
    <rPh sb="4" eb="5">
      <t>ケイ</t>
    </rPh>
    <phoneticPr fontId="11"/>
  </si>
  <si>
    <t>戸室一丁目</t>
    <rPh sb="2" eb="3">
      <t>イチ</t>
    </rPh>
    <phoneticPr fontId="11"/>
  </si>
  <si>
    <t>戸室二丁目</t>
    <rPh sb="2" eb="3">
      <t>ニ</t>
    </rPh>
    <phoneticPr fontId="57"/>
  </si>
  <si>
    <t>戸室三丁目</t>
    <rPh sb="2" eb="3">
      <t>サン</t>
    </rPh>
    <phoneticPr fontId="57"/>
  </si>
  <si>
    <t>戸室四丁目</t>
    <rPh sb="2" eb="3">
      <t>ヨン</t>
    </rPh>
    <phoneticPr fontId="57"/>
  </si>
  <si>
    <t>戸室五丁目</t>
    <rPh sb="2" eb="3">
      <t>ゴ</t>
    </rPh>
    <phoneticPr fontId="57"/>
  </si>
  <si>
    <t>恩名一丁目</t>
    <rPh sb="2" eb="3">
      <t>イチ</t>
    </rPh>
    <phoneticPr fontId="11"/>
  </si>
  <si>
    <t>恩名二丁目</t>
    <rPh sb="2" eb="3">
      <t>ニ</t>
    </rPh>
    <phoneticPr fontId="57"/>
  </si>
  <si>
    <t>恩名三丁目</t>
    <rPh sb="2" eb="3">
      <t>サン</t>
    </rPh>
    <phoneticPr fontId="57"/>
  </si>
  <si>
    <t>恩名四丁目</t>
    <rPh sb="2" eb="3">
      <t>ヨン</t>
    </rPh>
    <phoneticPr fontId="57"/>
  </si>
  <si>
    <t>恩名五丁目</t>
    <rPh sb="2" eb="3">
      <t>ゴ</t>
    </rPh>
    <phoneticPr fontId="57"/>
  </si>
  <si>
    <t>温水西一丁目</t>
    <rPh sb="2" eb="3">
      <t>ニシ</t>
    </rPh>
    <rPh sb="3" eb="4">
      <t>イチ</t>
    </rPh>
    <rPh sb="4" eb="6">
      <t>チョウメ</t>
    </rPh>
    <phoneticPr fontId="11"/>
  </si>
  <si>
    <t>温水西二丁目</t>
    <rPh sb="2" eb="3">
      <t>ニシ</t>
    </rPh>
    <rPh sb="3" eb="4">
      <t>ニ</t>
    </rPh>
    <rPh sb="4" eb="6">
      <t>チョウメ</t>
    </rPh>
    <phoneticPr fontId="11"/>
  </si>
  <si>
    <t>愛甲一丁目　</t>
    <rPh sb="0" eb="2">
      <t>アイコウ</t>
    </rPh>
    <rPh sb="2" eb="3">
      <t>イチ</t>
    </rPh>
    <rPh sb="3" eb="5">
      <t>チョウメ</t>
    </rPh>
    <phoneticPr fontId="7"/>
  </si>
  <si>
    <t>愛甲二丁目　</t>
    <rPh sb="0" eb="2">
      <t>アイコウ</t>
    </rPh>
    <rPh sb="2" eb="3">
      <t>ニ</t>
    </rPh>
    <rPh sb="3" eb="5">
      <t>チョウメ</t>
    </rPh>
    <phoneticPr fontId="7"/>
  </si>
  <si>
    <t>愛甲三丁目</t>
    <rPh sb="0" eb="2">
      <t>アイコウ</t>
    </rPh>
    <rPh sb="2" eb="3">
      <t>サン</t>
    </rPh>
    <rPh sb="3" eb="5">
      <t>チョウメ</t>
    </rPh>
    <phoneticPr fontId="7"/>
  </si>
  <si>
    <t>愛甲四丁目</t>
    <rPh sb="0" eb="2">
      <t>アイコウ</t>
    </rPh>
    <rPh sb="2" eb="3">
      <t>ヨン</t>
    </rPh>
    <rPh sb="3" eb="5">
      <t>チョウメ</t>
    </rPh>
    <phoneticPr fontId="7"/>
  </si>
  <si>
    <t>毛利台一丁目</t>
    <rPh sb="3" eb="4">
      <t>イチ</t>
    </rPh>
    <phoneticPr fontId="57"/>
  </si>
  <si>
    <t>毛利台二丁目</t>
    <rPh sb="3" eb="4">
      <t>ニ</t>
    </rPh>
    <phoneticPr fontId="57"/>
  </si>
  <si>
    <t>毛利台三丁目</t>
    <rPh sb="3" eb="4">
      <t>サン</t>
    </rPh>
    <phoneticPr fontId="57"/>
  </si>
  <si>
    <t>愛甲東一丁目</t>
    <rPh sb="0" eb="2">
      <t>アイコウ</t>
    </rPh>
    <rPh sb="2" eb="3">
      <t>ヒガシ</t>
    </rPh>
    <rPh sb="3" eb="4">
      <t>イチ</t>
    </rPh>
    <rPh sb="4" eb="6">
      <t>チョウメ</t>
    </rPh>
    <phoneticPr fontId="7"/>
  </si>
  <si>
    <t>愛甲東二丁目</t>
    <rPh sb="0" eb="2">
      <t>アイコウ</t>
    </rPh>
    <rPh sb="2" eb="3">
      <t>ヒガシ</t>
    </rPh>
    <rPh sb="3" eb="4">
      <t>ニ</t>
    </rPh>
    <rPh sb="4" eb="6">
      <t>チョウメ</t>
    </rPh>
    <phoneticPr fontId="7"/>
  </si>
  <si>
    <t>愛甲東三丁目</t>
    <rPh sb="0" eb="2">
      <t>アイコウ</t>
    </rPh>
    <rPh sb="2" eb="3">
      <t>ヒガシ</t>
    </rPh>
    <rPh sb="3" eb="4">
      <t>サン</t>
    </rPh>
    <rPh sb="4" eb="6">
      <t>チョウメ</t>
    </rPh>
    <phoneticPr fontId="7"/>
  </si>
  <si>
    <t>愛甲西一丁目</t>
    <rPh sb="0" eb="2">
      <t>アイコウ</t>
    </rPh>
    <rPh sb="2" eb="3">
      <t>ニシ</t>
    </rPh>
    <rPh sb="3" eb="4">
      <t>イチ</t>
    </rPh>
    <rPh sb="4" eb="6">
      <t>チョウメ</t>
    </rPh>
    <phoneticPr fontId="7"/>
  </si>
  <si>
    <t>愛甲西二丁目</t>
    <rPh sb="0" eb="2">
      <t>アイコウ</t>
    </rPh>
    <rPh sb="2" eb="3">
      <t>ニシ</t>
    </rPh>
    <rPh sb="3" eb="4">
      <t>ニ</t>
    </rPh>
    <rPh sb="4" eb="6">
      <t>チョウメ</t>
    </rPh>
    <phoneticPr fontId="7"/>
  </si>
  <si>
    <t>愛甲西三丁目</t>
    <rPh sb="0" eb="2">
      <t>アイコウ</t>
    </rPh>
    <rPh sb="2" eb="3">
      <t>ニシ</t>
    </rPh>
    <rPh sb="3" eb="4">
      <t>サン</t>
    </rPh>
    <rPh sb="4" eb="6">
      <t>チョウメ</t>
    </rPh>
    <phoneticPr fontId="7"/>
  </si>
  <si>
    <t>南毛利地区計</t>
    <rPh sb="0" eb="1">
      <t>ナン</t>
    </rPh>
    <rPh sb="1" eb="3">
      <t>モウリ</t>
    </rPh>
    <rPh sb="3" eb="5">
      <t>チク</t>
    </rPh>
    <rPh sb="5" eb="6">
      <t>ケイ</t>
    </rPh>
    <phoneticPr fontId="11"/>
  </si>
  <si>
    <t>玉川地区計</t>
    <rPh sb="0" eb="2">
      <t>タマガワ</t>
    </rPh>
    <rPh sb="2" eb="4">
      <t>チク</t>
    </rPh>
    <rPh sb="4" eb="5">
      <t>ケイ</t>
    </rPh>
    <phoneticPr fontId="11"/>
  </si>
  <si>
    <t>岡田一丁目</t>
    <rPh sb="2" eb="3">
      <t>イチ</t>
    </rPh>
    <phoneticPr fontId="57"/>
  </si>
  <si>
    <t>岡田二丁目</t>
    <rPh sb="2" eb="3">
      <t>ニ</t>
    </rPh>
    <phoneticPr fontId="57"/>
  </si>
  <si>
    <t>岡田三丁目</t>
    <rPh sb="2" eb="3">
      <t>サン</t>
    </rPh>
    <phoneticPr fontId="57"/>
  </si>
  <si>
    <t>岡田四丁目</t>
    <rPh sb="2" eb="3">
      <t>ヨン</t>
    </rPh>
    <phoneticPr fontId="57"/>
  </si>
  <si>
    <t>岡田五丁目</t>
    <rPh sb="2" eb="3">
      <t>ゴ</t>
    </rPh>
    <phoneticPr fontId="57"/>
  </si>
  <si>
    <t>長沼</t>
    <rPh sb="1" eb="2">
      <t>ヌマ</t>
    </rPh>
    <phoneticPr fontId="11"/>
  </si>
  <si>
    <t>相川地区計</t>
    <rPh sb="0" eb="2">
      <t>アイカワ</t>
    </rPh>
    <rPh sb="2" eb="4">
      <t>チク</t>
    </rPh>
    <rPh sb="4" eb="5">
      <t>ケイ</t>
    </rPh>
    <phoneticPr fontId="11"/>
  </si>
  <si>
    <t>緑ケ丘一丁目</t>
    <rPh sb="3" eb="4">
      <t>イチ</t>
    </rPh>
    <phoneticPr fontId="6"/>
  </si>
  <si>
    <t>緑ケ丘二丁目</t>
    <rPh sb="3" eb="4">
      <t>ニ</t>
    </rPh>
    <phoneticPr fontId="6"/>
  </si>
  <si>
    <t>緑ケ丘三丁目</t>
    <rPh sb="3" eb="4">
      <t>サン</t>
    </rPh>
    <phoneticPr fontId="6"/>
  </si>
  <si>
    <t>緑ケ丘四丁目</t>
    <rPh sb="3" eb="4">
      <t>ヨン</t>
    </rPh>
    <phoneticPr fontId="6"/>
  </si>
  <si>
    <t>緑ケ丘五丁目</t>
    <rPh sb="0" eb="1">
      <t>ミドリ</t>
    </rPh>
    <rPh sb="2" eb="3">
      <t>オカ</t>
    </rPh>
    <rPh sb="3" eb="4">
      <t>イ</t>
    </rPh>
    <rPh sb="4" eb="6">
      <t>チョウメ</t>
    </rPh>
    <phoneticPr fontId="11"/>
  </si>
  <si>
    <t>緑ケ丘地区計</t>
    <phoneticPr fontId="6"/>
  </si>
  <si>
    <t>森の里一丁目</t>
    <rPh sb="3" eb="4">
      <t>イチ</t>
    </rPh>
    <phoneticPr fontId="57"/>
  </si>
  <si>
    <t>森の里二丁目</t>
    <rPh sb="3" eb="4">
      <t>ニ</t>
    </rPh>
    <phoneticPr fontId="57"/>
  </si>
  <si>
    <t>森の里三丁目</t>
    <rPh sb="3" eb="4">
      <t>サン</t>
    </rPh>
    <phoneticPr fontId="57"/>
  </si>
  <si>
    <t>森の里四丁目</t>
    <rPh sb="3" eb="4">
      <t>ヨン</t>
    </rPh>
    <phoneticPr fontId="57"/>
  </si>
  <si>
    <t>森の里五丁目</t>
    <rPh sb="3" eb="4">
      <t>ゴ</t>
    </rPh>
    <phoneticPr fontId="57"/>
  </si>
  <si>
    <t>森の里地区計</t>
    <rPh sb="0" eb="1">
      <t>モリ</t>
    </rPh>
    <rPh sb="2" eb="3">
      <t>サト</t>
    </rPh>
    <rPh sb="3" eb="5">
      <t>チク</t>
    </rPh>
    <rPh sb="5" eb="6">
      <t>ケイ</t>
    </rPh>
    <phoneticPr fontId="57"/>
  </si>
  <si>
    <t>(市域面積　93.83k㎡)</t>
    <phoneticPr fontId="6"/>
  </si>
  <si>
    <t>令和6年10月1日</t>
  </si>
  <si>
    <t>令和6年11月1日</t>
  </si>
  <si>
    <t>1k㎡当たり</t>
    <rPh sb="3" eb="4">
      <t>ア</t>
    </rPh>
    <phoneticPr fontId="13"/>
  </si>
  <si>
    <t>1世帯当たり</t>
    <rPh sb="1" eb="3">
      <t>セタイ</t>
    </rPh>
    <rPh sb="3" eb="4">
      <t>ア</t>
    </rPh>
    <phoneticPr fontId="13"/>
  </si>
  <si>
    <t>(令和6年11月中)</t>
    <phoneticPr fontId="57"/>
  </si>
  <si>
    <t>令和6年12月1日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</si>
  <si>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</si>
  <si>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</si>
  <si>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</si>
  <si>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</si>
  <si>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</si>
  <si>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</si>
  <si>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</si>
  <si>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</si>
  <si>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</si>
  <si>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7"/>
  </si>
  <si>
    <t>計</t>
    <rPh sb="0" eb="1">
      <t>ケイ</t>
    </rPh>
    <phoneticPr fontId="6"/>
  </si>
  <si>
    <t>令和6年12月1日現在</t>
  </si>
  <si>
    <t>森の里紅葉台</t>
    <rPh sb="0" eb="1">
      <t>モリ</t>
    </rPh>
    <rPh sb="2" eb="3">
      <t>サト</t>
    </rPh>
    <rPh sb="3" eb="5">
      <t>モミジ</t>
    </rPh>
    <rPh sb="5" eb="6">
      <t>ダイ</t>
    </rPh>
    <phoneticPr fontId="57"/>
  </si>
  <si>
    <t>令和６年11月１日現在</t>
    <rPh sb="0" eb="2">
      <t>レイワ</t>
    </rPh>
    <rPh sb="3" eb="4">
      <t>ネン</t>
    </rPh>
    <rPh sb="6" eb="7">
      <t>ツキ</t>
    </rPh>
    <rPh sb="8" eb="9">
      <t>ヒ</t>
    </rPh>
    <rPh sb="9" eb="11">
      <t>ゲンザイ</t>
    </rPh>
    <phoneticPr fontId="40"/>
  </si>
  <si>
    <r>
      <t>●全国家計構造基本調査</t>
    </r>
    <r>
      <rPr>
        <b/>
        <sz val="12"/>
        <color theme="1"/>
        <rFont val="ＭＳ 明朝"/>
        <family val="1"/>
        <charset val="128"/>
      </rPr>
      <t>　〈調査期間　令和６年10月及び11月〉</t>
    </r>
    <r>
      <rPr>
        <sz val="11"/>
        <color theme="1"/>
        <rFont val="ＭＳ 明朝"/>
        <family val="1"/>
        <charset val="128"/>
      </rPr>
      <t xml:space="preserve">
　家計における消費、所得、資産及び負債の実態を総合的に把握し、世帯の所得分布及び消費の水準、構造等を全国的及び地域別に明らかにすることを目的に調査を実施しました。ご協力ありがとうございました。
●農林業センサス２０２５年</t>
    </r>
    <r>
      <rPr>
        <b/>
        <sz val="11"/>
        <color theme="1"/>
        <rFont val="ＭＳ 明朝"/>
        <family val="1"/>
        <charset val="128"/>
      </rPr>
      <t>〈調査基準日　令和７年２月１日〉</t>
    </r>
    <r>
      <rPr>
        <sz val="11"/>
        <color theme="1"/>
        <rFont val="ＭＳ 明朝"/>
        <family val="1"/>
        <charset val="128"/>
      </rPr>
      <t xml:space="preserve">
　農林業・農山村の現状と変化を的確に捉え、きめ細かな農林行政を推進するために、5年ごとに農林業を営んでいるすべての農家、林家や法人を対象とする調査です。
</t>
    </r>
    <rPh sb="1" eb="3">
      <t>ゼンコク</t>
    </rPh>
    <rPh sb="3" eb="5">
      <t>カケイ</t>
    </rPh>
    <rPh sb="5" eb="11">
      <t>コウゾウキホンチョウサ</t>
    </rPh>
    <rPh sb="13" eb="15">
      <t>チョウサ</t>
    </rPh>
    <rPh sb="106" eb="108">
      <t>ジッシ</t>
    </rPh>
    <rPh sb="114" eb="116">
      <t>キョウリョク</t>
    </rPh>
    <rPh sb="131" eb="134">
      <t>ノウリンギョウ</t>
    </rPh>
    <rPh sb="142" eb="143">
      <t>ネン</t>
    </rPh>
    <rPh sb="144" eb="146">
      <t>チョウサ</t>
    </rPh>
    <rPh sb="146" eb="149">
      <t>キジュンビ</t>
    </rPh>
    <rPh sb="150" eb="152">
      <t>レイワ</t>
    </rPh>
    <rPh sb="153" eb="154">
      <t>ネン</t>
    </rPh>
    <rPh sb="155" eb="156">
      <t>ガツ</t>
    </rPh>
    <rPh sb="157" eb="158">
      <t>ニチ</t>
    </rPh>
    <rPh sb="231" eb="233">
      <t>チョウサ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</si>
</sst>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PｺﾞｼｯｸM"/>
      <family val="3"/>
      <charset val="128"/>
    </font>
    <font>
      <sz val="12"/>
      <name val="HGS創英角ﾎﾟｯﾌﾟ体"/>
      <family val="3"/>
      <charset val="128"/>
    </font>
    <font>
      <sz val="13"/>
      <name val="HGS創英角ﾎﾟｯﾌﾟ体"/>
      <family val="3"/>
      <charset val="128"/>
    </font>
    <font>
      <sz val="6"/>
      <color indexed="63"/>
      <name val="ＤＦ特太ゴシック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4">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medium">
        <color indexed="8"/>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4">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cellStyleXfs>
  <cellXfs count="315">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7" fillId="0" borderId="11" xfId="0" applyFont="1" applyBorder="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7" xfId="19" applyFont="1" applyBorder="1" applyAlignment="1" applyProtection="1">
      <alignment horizontal="left"/>
      <protection locked="0"/>
    </xf>
    <xf numFmtId="37" fontId="14" fillId="0" borderId="27" xfId="19" applyFont="1" applyBorder="1"/>
    <xf numFmtId="37" fontId="37" fillId="0" borderId="27"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8" xfId="19" applyFont="1" applyBorder="1" applyAlignment="1">
      <alignment vertical="center" shrinkToFit="1"/>
    </xf>
    <xf numFmtId="37" fontId="37" fillId="0" borderId="30" xfId="19" applyFont="1" applyBorder="1" applyAlignment="1">
      <alignment vertical="center" shrinkToFit="1"/>
    </xf>
    <xf numFmtId="37" fontId="37" fillId="0" borderId="30" xfId="19" applyFont="1" applyBorder="1" applyAlignment="1">
      <alignment horizontal="centerContinuous" vertical="center" shrinkToFit="1"/>
    </xf>
    <xf numFmtId="37" fontId="14" fillId="0" borderId="33" xfId="19" applyFont="1" applyBorder="1"/>
    <xf numFmtId="37" fontId="37" fillId="0" borderId="9" xfId="19" applyFont="1" applyBorder="1" applyAlignment="1">
      <alignment vertical="center" shrinkToFit="1"/>
    </xf>
    <xf numFmtId="37" fontId="14" fillId="0" borderId="14" xfId="19" applyFont="1" applyBorder="1"/>
    <xf numFmtId="37" fontId="37" fillId="0" borderId="22" xfId="19" applyFont="1" applyBorder="1" applyAlignment="1">
      <alignment vertical="center" shrinkToFit="1"/>
    </xf>
    <xf numFmtId="37" fontId="37" fillId="0" borderId="23" xfId="19" applyFont="1" applyBorder="1" applyAlignment="1">
      <alignment vertical="center" shrinkToFit="1"/>
    </xf>
    <xf numFmtId="37" fontId="37" fillId="0" borderId="16" xfId="19" applyFont="1" applyBorder="1" applyAlignment="1">
      <alignment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2" xfId="19" applyFont="1" applyBorder="1" applyAlignment="1">
      <alignment shrinkToFit="1"/>
    </xf>
    <xf numFmtId="37" fontId="37" fillId="0" borderId="23" xfId="19" applyFont="1" applyBorder="1" applyAlignment="1">
      <alignment shrinkToFit="1"/>
    </xf>
    <xf numFmtId="37" fontId="37" fillId="0" borderId="19" xfId="19" applyFont="1" applyBorder="1" applyAlignment="1">
      <alignment shrinkToFit="1"/>
    </xf>
    <xf numFmtId="37" fontId="37" fillId="0" borderId="20" xfId="19" applyFont="1" applyBorder="1" applyAlignment="1">
      <alignment shrinkToFit="1"/>
    </xf>
    <xf numFmtId="37" fontId="37" fillId="0" borderId="18"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37" fontId="50" fillId="0" borderId="27" xfId="19" applyFont="1" applyBorder="1" applyAlignment="1" applyProtection="1">
      <alignment horizontal="left" vertical="center"/>
      <protection locked="0"/>
    </xf>
    <xf numFmtId="0" fontId="52"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32" fillId="0" borderId="0" xfId="0" applyFont="1" applyAlignment="1">
      <alignment horizontal="right"/>
    </xf>
    <xf numFmtId="0" fontId="9" fillId="0" borderId="0" xfId="0" applyFont="1" applyAlignment="1">
      <alignment horizontal="center"/>
    </xf>
    <xf numFmtId="0" fontId="12" fillId="0" borderId="0" xfId="0" applyFont="1" applyAlignment="1">
      <alignment vertical="center" shrinkToFit="1"/>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2"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2"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8"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4" xfId="22" applyNumberFormat="1" applyFont="1" applyFill="1" applyBorder="1" applyAlignment="1">
      <alignment vertical="center" wrapText="1" shrinkToFit="1"/>
    </xf>
    <xf numFmtId="0" fontId="54" fillId="0" borderId="24" xfId="22" applyFont="1" applyFill="1" applyBorder="1" applyAlignment="1">
      <alignment horizontal="right" vertical="top"/>
    </xf>
    <xf numFmtId="0" fontId="54" fillId="0" borderId="0" xfId="22" applyFont="1" applyFill="1" applyBorder="1" applyAlignment="1">
      <alignment horizontal="right" vertical="top"/>
    </xf>
    <xf numFmtId="58" fontId="14" fillId="0" borderId="17" xfId="22" applyNumberFormat="1" applyFont="1" applyFill="1" applyBorder="1" applyAlignment="1">
      <alignment vertical="center" shrinkToFit="1"/>
    </xf>
    <xf numFmtId="179" fontId="14" fillId="0" borderId="17" xfId="4" applyNumberFormat="1" applyFont="1" applyFill="1" applyBorder="1" applyAlignment="1">
      <alignment vertical="center"/>
    </xf>
    <xf numFmtId="177" fontId="14" fillId="0" borderId="17" xfId="4" applyNumberFormat="1" applyFont="1" applyFill="1" applyBorder="1" applyAlignment="1">
      <alignment horizontal="right" vertical="center"/>
    </xf>
    <xf numFmtId="177" fontId="14" fillId="0" borderId="17"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4" xfId="22" applyNumberFormat="1" applyFont="1" applyFill="1" applyBorder="1" applyAlignment="1">
      <alignment vertical="center" shrinkToFit="1"/>
    </xf>
    <xf numFmtId="179" fontId="14" fillId="0" borderId="24" xfId="4" applyNumberFormat="1" applyFont="1" applyFill="1" applyBorder="1" applyAlignment="1">
      <alignment vertical="center"/>
    </xf>
    <xf numFmtId="179" fontId="14" fillId="0" borderId="24" xfId="4" applyNumberFormat="1" applyFont="1" applyFill="1" applyBorder="1" applyAlignment="1">
      <alignment horizontal="right" vertical="center"/>
    </xf>
    <xf numFmtId="177" fontId="14" fillId="0" borderId="24"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4" xfId="22" applyFont="1" applyBorder="1">
      <alignment vertical="center"/>
    </xf>
    <xf numFmtId="58" fontId="14" fillId="0" borderId="17" xfId="22" applyNumberFormat="1" applyFont="1" applyFill="1" applyBorder="1" applyAlignment="1">
      <alignment horizontal="right" vertical="center" shrinkToFit="1"/>
    </xf>
    <xf numFmtId="179" fontId="14" fillId="0" borderId="17" xfId="22" applyNumberFormat="1" applyFont="1" applyBorder="1">
      <alignment vertical="center"/>
    </xf>
    <xf numFmtId="177" fontId="14" fillId="0" borderId="17" xfId="22" applyNumberFormat="1" applyFont="1" applyBorder="1">
      <alignment vertical="center"/>
    </xf>
    <xf numFmtId="183" fontId="14" fillId="0" borderId="17"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60" fillId="0" borderId="0" xfId="22" applyNumberFormat="1" applyFont="1" applyBorder="1">
      <alignment vertical="center"/>
    </xf>
    <xf numFmtId="0" fontId="14" fillId="0" borderId="17" xfId="22" applyFont="1" applyBorder="1" applyAlignment="1">
      <alignment horizontal="center" vertical="center"/>
    </xf>
    <xf numFmtId="0" fontId="14" fillId="0" borderId="6" xfId="22" applyFont="1" applyBorder="1" applyAlignment="1">
      <alignment horizontal="center" vertical="center"/>
    </xf>
    <xf numFmtId="177" fontId="59"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6"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6"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81" fontId="37" fillId="0" borderId="16"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9" xfId="19" applyFont="1" applyBorder="1" applyAlignment="1">
      <alignment horizontal="right" vertical="center" shrinkToFit="1"/>
    </xf>
    <xf numFmtId="37" fontId="37" fillId="0" borderId="30" xfId="19" applyFont="1" applyBorder="1" applyAlignment="1">
      <alignment horizontal="left" vertical="center" shrinkToFit="1"/>
    </xf>
    <xf numFmtId="37" fontId="37" fillId="0" borderId="29" xfId="19" applyFont="1" applyBorder="1" applyAlignment="1">
      <alignment horizontal="centerContinuous" vertical="center" shrinkToFit="1"/>
    </xf>
    <xf numFmtId="37" fontId="37" fillId="0" borderId="31" xfId="19" applyFont="1" applyBorder="1" applyAlignment="1">
      <alignment horizontal="center" vertical="center" shrinkToFit="1"/>
    </xf>
    <xf numFmtId="37" fontId="37" fillId="0" borderId="32" xfId="19" applyFont="1" applyBorder="1" applyAlignment="1">
      <alignment horizontal="center" vertical="center" shrinkToFit="1"/>
    </xf>
    <xf numFmtId="37" fontId="37" fillId="0" borderId="35" xfId="19" applyFont="1" applyBorder="1" applyAlignment="1">
      <alignment horizontal="center" vertical="center" shrinkToFit="1"/>
    </xf>
    <xf numFmtId="37" fontId="37" fillId="0" borderId="26"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36" xfId="19" applyFont="1" applyBorder="1" applyAlignment="1">
      <alignment horizontal="right" vertical="top"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37" fillId="0" borderId="0" xfId="19" applyFont="1" applyAlignment="1">
      <alignment horizontal="distributed" shrinkToFit="1"/>
    </xf>
    <xf numFmtId="37" fontId="42" fillId="0" borderId="0" xfId="19" applyFont="1" applyAlignment="1">
      <alignment horizontal="distributed" shrinkToFit="1"/>
    </xf>
    <xf numFmtId="37" fontId="42" fillId="0" borderId="23" xfId="19" applyFont="1" applyBorder="1" applyAlignment="1">
      <alignment horizontal="distributed" vertical="center" shrinkToFit="1"/>
    </xf>
    <xf numFmtId="37" fontId="42" fillId="0" borderId="19" xfId="19" applyFont="1" applyBorder="1" applyAlignment="1">
      <alignment horizontal="distributed" vertical="center" shrinkToFit="1"/>
    </xf>
    <xf numFmtId="181" fontId="37" fillId="0" borderId="20" xfId="19" applyNumberFormat="1" applyFont="1" applyBorder="1" applyAlignment="1">
      <alignment vertical="center" shrinkToFit="1"/>
    </xf>
    <xf numFmtId="181" fontId="37" fillId="0" borderId="18" xfId="19" applyNumberFormat="1" applyFont="1" applyBorder="1" applyAlignment="1">
      <alignment vertical="center" shrinkToFit="1"/>
    </xf>
    <xf numFmtId="181" fontId="37" fillId="0" borderId="18" xfId="19" applyNumberFormat="1" applyFont="1" applyBorder="1" applyAlignment="1">
      <alignment horizontal="center" vertical="center" shrinkToFit="1"/>
    </xf>
    <xf numFmtId="182" fontId="37" fillId="0" borderId="18" xfId="19" applyNumberFormat="1" applyFont="1" applyBorder="1" applyAlignment="1">
      <alignment vertical="center" shrinkToFit="1"/>
    </xf>
    <xf numFmtId="181" fontId="37" fillId="0" borderId="19"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3" xfId="19" applyNumberFormat="1" applyFont="1" applyBorder="1" applyAlignment="1">
      <alignment vertical="center" shrinkToFit="1"/>
    </xf>
    <xf numFmtId="181" fontId="37" fillId="0" borderId="23" xfId="19" applyNumberFormat="1" applyFont="1" applyBorder="1" applyAlignment="1">
      <alignment horizontal="center" vertical="center" shrinkToFit="1"/>
    </xf>
    <xf numFmtId="182" fontId="37" fillId="0" borderId="23" xfId="19" applyNumberFormat="1" applyFont="1" applyBorder="1" applyAlignment="1">
      <alignment vertical="center" shrinkToFit="1"/>
    </xf>
    <xf numFmtId="37" fontId="37" fillId="0" borderId="38" xfId="19" applyFont="1" applyBorder="1" applyAlignment="1">
      <alignment horizontal="right" vertical="top" shrinkToFit="1"/>
    </xf>
    <xf numFmtId="37" fontId="37" fillId="0" borderId="21"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37" fontId="37" fillId="0" borderId="23" xfId="19" applyFont="1" applyBorder="1" applyAlignment="1">
      <alignment horizontal="center" vertic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6" xfId="2" applyNumberFormat="1" applyFont="1" applyFill="1" applyBorder="1" applyAlignment="1">
      <alignment vertical="center"/>
    </xf>
    <xf numFmtId="177" fontId="14" fillId="0" borderId="6"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Alignment="1">
      <alignment horizontal="right" shrinkToFit="1"/>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177" fontId="34" fillId="0" borderId="0" xfId="0" applyNumberFormat="1" applyFont="1" applyAlignment="1">
      <alignment horizontal="right"/>
    </xf>
    <xf numFmtId="0" fontId="7" fillId="0" borderId="0" xfId="0" applyFont="1" applyAlignment="1">
      <alignment horizontal="left"/>
    </xf>
    <xf numFmtId="0" fontId="12" fillId="0" borderId="0" xfId="0" applyFont="1" applyAlignment="1">
      <alignment vertical="center" shrinkToFit="1"/>
    </xf>
    <xf numFmtId="0" fontId="32" fillId="0" borderId="0" xfId="0" applyFont="1" applyAlignment="1">
      <alignment horizontal="right"/>
    </xf>
    <xf numFmtId="176" fontId="31" fillId="0" borderId="0" xfId="0" applyNumberFormat="1" applyFont="1" applyAlignment="1">
      <alignment horizontal="right"/>
    </xf>
    <xf numFmtId="0" fontId="9" fillId="0" borderId="0" xfId="0" applyFont="1" applyAlignment="1">
      <alignment horizontal="center"/>
    </xf>
    <xf numFmtId="176" fontId="7" fillId="0" borderId="0" xfId="0" applyNumberFormat="1" applyFont="1" applyBorder="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6" xfId="0" applyFont="1" applyFill="1" applyBorder="1" applyAlignment="1">
      <alignment horizontal="center" vertical="center" shrinkToFit="1"/>
    </xf>
    <xf numFmtId="0" fontId="32" fillId="0" borderId="0" xfId="0" applyFont="1" applyBorder="1" applyAlignment="1">
      <alignment horizontal="right"/>
    </xf>
    <xf numFmtId="176" fontId="31" fillId="0" borderId="0" xfId="0" applyNumberFormat="1" applyFont="1" applyBorder="1" applyAlignment="1"/>
    <xf numFmtId="0" fontId="9" fillId="0" borderId="0" xfId="0" applyFont="1" applyBorder="1" applyAlignment="1">
      <alignment horizontal="center"/>
    </xf>
    <xf numFmtId="0" fontId="8" fillId="0" borderId="0" xfId="0" applyFont="1" applyAlignment="1">
      <alignment vertical="center"/>
    </xf>
    <xf numFmtId="0" fontId="31" fillId="0" borderId="1" xfId="0" applyFont="1" applyBorder="1" applyAlignment="1">
      <alignment horizontal="center"/>
    </xf>
    <xf numFmtId="0" fontId="31" fillId="0" borderId="11" xfId="0" applyFont="1" applyBorder="1" applyAlignment="1">
      <alignment horizontal="center"/>
    </xf>
    <xf numFmtId="0" fontId="56" fillId="0" borderId="1" xfId="0" applyFont="1" applyBorder="1" applyAlignment="1">
      <alignment horizontal="center"/>
    </xf>
    <xf numFmtId="0" fontId="56" fillId="0" borderId="11"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 xfId="0" applyFont="1" applyBorder="1" applyAlignment="1"/>
    <xf numFmtId="0" fontId="8" fillId="0" borderId="11" xfId="0" applyFont="1" applyBorder="1" applyAlignment="1"/>
    <xf numFmtId="0" fontId="7" fillId="0" borderId="0" xfId="0" applyFont="1" applyBorder="1" applyAlignment="1">
      <alignment horizontal="left"/>
    </xf>
    <xf numFmtId="0" fontId="14" fillId="0" borderId="24" xfId="22" applyFont="1" applyFill="1" applyBorder="1" applyAlignment="1">
      <alignment horizontal="center" vertical="center"/>
    </xf>
    <xf numFmtId="0" fontId="14" fillId="0" borderId="17" xfId="22" applyFont="1" applyFill="1" applyBorder="1" applyAlignment="1">
      <alignment horizontal="center" vertical="center"/>
    </xf>
    <xf numFmtId="0" fontId="14" fillId="0" borderId="39" xfId="22" applyFont="1" applyFill="1" applyBorder="1" applyAlignment="1">
      <alignment horizontal="center" vertical="center"/>
    </xf>
    <xf numFmtId="0" fontId="14" fillId="0" borderId="40" xfId="22" applyFont="1" applyFill="1" applyBorder="1" applyAlignment="1">
      <alignment horizontal="center" vertical="center"/>
    </xf>
    <xf numFmtId="0" fontId="14" fillId="0" borderId="41" xfId="22" applyFont="1" applyFill="1" applyBorder="1" applyAlignment="1">
      <alignment horizontal="center" vertical="center"/>
    </xf>
    <xf numFmtId="0" fontId="12" fillId="0" borderId="39" xfId="22" applyFont="1" applyFill="1" applyBorder="1" applyAlignment="1">
      <alignment horizontal="center" vertical="center"/>
    </xf>
    <xf numFmtId="0" fontId="12" fillId="0" borderId="40" xfId="22" applyFont="1" applyFill="1" applyBorder="1" applyAlignment="1">
      <alignment horizontal="center" vertical="center"/>
    </xf>
    <xf numFmtId="0" fontId="12" fillId="0" borderId="41" xfId="22" applyFont="1" applyFill="1" applyBorder="1" applyAlignment="1">
      <alignment horizontal="center" vertical="center"/>
    </xf>
    <xf numFmtId="0" fontId="14" fillId="0" borderId="15" xfId="22" applyFont="1" applyFill="1" applyBorder="1" applyAlignment="1">
      <alignment horizontal="center" vertical="center"/>
    </xf>
    <xf numFmtId="0" fontId="48" fillId="0" borderId="0" xfId="22" applyFont="1" applyFill="1" applyAlignment="1">
      <alignment vertical="center"/>
    </xf>
    <xf numFmtId="0" fontId="52" fillId="0" borderId="0" xfId="7" applyFont="1" applyAlignment="1">
      <alignment wrapText="1"/>
    </xf>
    <xf numFmtId="0" fontId="51" fillId="0" borderId="0" xfId="16" applyFont="1"/>
    <xf numFmtId="37" fontId="37" fillId="0" borderId="9" xfId="19" applyFont="1" applyBorder="1" applyAlignment="1">
      <alignment horizontal="center" shrinkToFit="1"/>
    </xf>
    <xf numFmtId="37" fontId="37" fillId="0" borderId="0" xfId="19" applyFont="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37" fontId="49" fillId="0" borderId="0" xfId="19" applyFont="1"/>
    <xf numFmtId="37" fontId="37" fillId="0" borderId="37" xfId="19" applyFont="1" applyBorder="1" applyAlignment="1">
      <alignment horizontal="center" shrinkToFit="1"/>
    </xf>
    <xf numFmtId="0" fontId="5" fillId="0" borderId="0" xfId="22">
      <alignment vertical="center"/>
    </xf>
    <xf numFmtId="0" fontId="5" fillId="0" borderId="14" xfId="22" applyBorder="1">
      <alignment vertical="center"/>
    </xf>
    <xf numFmtId="37" fontId="37" fillId="0" borderId="29" xfId="19" applyFont="1" applyBorder="1" applyAlignment="1">
      <alignment horizontal="center" vertical="center" shrinkToFit="1"/>
    </xf>
    <xf numFmtId="37" fontId="37" fillId="0" borderId="30" xfId="19" applyFont="1" applyBorder="1" applyAlignment="1">
      <alignment horizontal="center" vertical="center" shrinkToFit="1"/>
    </xf>
    <xf numFmtId="37" fontId="37" fillId="0" borderId="42"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23" xfId="19" applyFont="1" applyBorder="1" applyAlignment="1">
      <alignment horizontal="center" vertical="center" shrinkToFit="1"/>
    </xf>
    <xf numFmtId="37" fontId="37" fillId="0" borderId="34" xfId="19" applyFont="1" applyBorder="1" applyAlignment="1">
      <alignment horizontal="center" vertical="center" shrinkToFit="1"/>
    </xf>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xf numFmtId="177" fontId="24" fillId="0" borderId="0" xfId="22" applyNumberFormat="1" applyFont="1" applyAlignment="1">
      <alignment horizontal="center" shrinkToFit="1"/>
    </xf>
    <xf numFmtId="0" fontId="14" fillId="0" borderId="43" xfId="22" applyFont="1" applyBorder="1" applyAlignment="1">
      <alignment horizontal="center" vertical="center"/>
    </xf>
    <xf numFmtId="0" fontId="14" fillId="0" borderId="6" xfId="22" applyFont="1" applyBorder="1" applyAlignment="1">
      <alignment horizontal="center" vertical="center"/>
    </xf>
    <xf numFmtId="0" fontId="54" fillId="0" borderId="24" xfId="22" applyFont="1" applyBorder="1" applyAlignment="1">
      <alignment horizontal="right" vertical="top"/>
    </xf>
  </cellXfs>
  <cellStyles count="24">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212725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2725" y="7082304"/>
          <a:ext cx="1756149" cy="3217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145143</xdr:colOff>
      <xdr:row>3</xdr:row>
      <xdr:rowOff>27214</xdr:rowOff>
    </xdr:from>
    <xdr:to>
      <xdr:col>26</xdr:col>
      <xdr:colOff>125394</xdr:colOff>
      <xdr:row>20</xdr:row>
      <xdr:rowOff>172019</xdr:rowOff>
    </xdr:to>
    <xdr:pic>
      <xdr:nvPicPr>
        <xdr:cNvPr id="3" name="図 2">
          <a:extLst>
            <a:ext uri="{FF2B5EF4-FFF2-40B4-BE49-F238E27FC236}">
              <a16:creationId xmlns:a16="http://schemas.microsoft.com/office/drawing/2014/main" id="{E158DE6D-9433-4442-9161-569F1EB9F159}"/>
            </a:ext>
          </a:extLst>
        </xdr:cNvPr>
        <xdr:cNvPicPr>
          <a:picLocks noChangeAspect="1"/>
        </xdr:cNvPicPr>
      </xdr:nvPicPr>
      <xdr:blipFill>
        <a:blip xmlns:r="http://schemas.openxmlformats.org/officeDocument/2006/relationships" r:embed="rId1"/>
        <a:stretch>
          <a:fillRect/>
        </a:stretch>
      </xdr:blipFill>
      <xdr:spPr>
        <a:xfrm>
          <a:off x="145143" y="580571"/>
          <a:ext cx="6584251" cy="4480948"/>
        </a:xfrm>
        <a:prstGeom prst="rect">
          <a:avLst/>
        </a:prstGeom>
      </xdr:spPr>
    </xdr:pic>
    <xdr:clientData/>
  </xdr:twoCellAnchor>
  <xdr:twoCellAnchor editAs="oneCell">
    <xdr:from>
      <xdr:col>0</xdr:col>
      <xdr:colOff>117928</xdr:colOff>
      <xdr:row>24</xdr:row>
      <xdr:rowOff>27213</xdr:rowOff>
    </xdr:from>
    <xdr:to>
      <xdr:col>26</xdr:col>
      <xdr:colOff>18924</xdr:colOff>
      <xdr:row>32</xdr:row>
      <xdr:rowOff>232639</xdr:rowOff>
    </xdr:to>
    <xdr:pic>
      <xdr:nvPicPr>
        <xdr:cNvPr id="4" name="図 3">
          <a:extLst>
            <a:ext uri="{FF2B5EF4-FFF2-40B4-BE49-F238E27FC236}">
              <a16:creationId xmlns:a16="http://schemas.microsoft.com/office/drawing/2014/main" id="{B39CEB1B-1C2D-417A-9DDA-7671ED1D5812}"/>
            </a:ext>
          </a:extLst>
        </xdr:cNvPr>
        <xdr:cNvPicPr>
          <a:picLocks noChangeAspect="1"/>
        </xdr:cNvPicPr>
      </xdr:nvPicPr>
      <xdr:blipFill>
        <a:blip xmlns:r="http://schemas.openxmlformats.org/officeDocument/2006/relationships" r:embed="rId2"/>
        <a:stretch>
          <a:fillRect/>
        </a:stretch>
      </xdr:blipFill>
      <xdr:spPr>
        <a:xfrm>
          <a:off x="117928" y="5968999"/>
          <a:ext cx="6504996" cy="2237426"/>
        </a:xfrm>
        <a:prstGeom prst="rect">
          <a:avLst/>
        </a:prstGeom>
      </xdr:spPr>
    </xdr:pic>
    <xdr:clientData/>
  </xdr:twoCellAnchor>
  <xdr:twoCellAnchor editAs="oneCell">
    <xdr:from>
      <xdr:col>0</xdr:col>
      <xdr:colOff>136071</xdr:colOff>
      <xdr:row>37</xdr:row>
      <xdr:rowOff>27215</xdr:rowOff>
    </xdr:from>
    <xdr:to>
      <xdr:col>26</xdr:col>
      <xdr:colOff>30970</xdr:colOff>
      <xdr:row>44</xdr:row>
      <xdr:rowOff>220448</xdr:rowOff>
    </xdr:to>
    <xdr:pic>
      <xdr:nvPicPr>
        <xdr:cNvPr id="6" name="図 5">
          <a:extLst>
            <a:ext uri="{FF2B5EF4-FFF2-40B4-BE49-F238E27FC236}">
              <a16:creationId xmlns:a16="http://schemas.microsoft.com/office/drawing/2014/main" id="{446F0D85-3B71-457A-AAF6-75C9D9B11D17}"/>
            </a:ext>
          </a:extLst>
        </xdr:cNvPr>
        <xdr:cNvPicPr>
          <a:picLocks noChangeAspect="1"/>
        </xdr:cNvPicPr>
      </xdr:nvPicPr>
      <xdr:blipFill>
        <a:blip xmlns:r="http://schemas.openxmlformats.org/officeDocument/2006/relationships" r:embed="rId3"/>
        <a:stretch>
          <a:fillRect/>
        </a:stretch>
      </xdr:blipFill>
      <xdr:spPr>
        <a:xfrm>
          <a:off x="136071" y="9035144"/>
          <a:ext cx="6498899" cy="22252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令和６年度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112059</xdr:colOff>
      <xdr:row>1</xdr:row>
      <xdr:rowOff>59765</xdr:rowOff>
    </xdr:from>
    <xdr:to>
      <xdr:col>28</xdr:col>
      <xdr:colOff>182317</xdr:colOff>
      <xdr:row>26</xdr:row>
      <xdr:rowOff>75008</xdr:rowOff>
    </xdr:to>
    <xdr:pic>
      <xdr:nvPicPr>
        <xdr:cNvPr id="4" name="図 3">
          <a:extLst>
            <a:ext uri="{FF2B5EF4-FFF2-40B4-BE49-F238E27FC236}">
              <a16:creationId xmlns:a16="http://schemas.microsoft.com/office/drawing/2014/main" id="{B4769B08-A3FB-4239-961B-B157F9E71994}"/>
            </a:ext>
          </a:extLst>
        </xdr:cNvPr>
        <xdr:cNvPicPr>
          <a:picLocks noChangeAspect="1"/>
        </xdr:cNvPicPr>
      </xdr:nvPicPr>
      <xdr:blipFill>
        <a:blip xmlns:r="http://schemas.openxmlformats.org/officeDocument/2006/relationships" r:embed="rId2"/>
        <a:stretch>
          <a:fillRect/>
        </a:stretch>
      </xdr:blipFill>
      <xdr:spPr>
        <a:xfrm>
          <a:off x="328706" y="328706"/>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6/36&#32113;&#35336;&#35519;&#26619;&#20418;/03_&#26376;&#22577;&#12354;&#12388;&#12366;&#12539;&#20154;&#21475;&#38306;&#20418;/03_&#32113;&#35336;&#12487;&#12540;&#12479;/0612&#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県人口&amp;世帯"/>
      <sheetName val="過去D_1"/>
      <sheetName val="人口移動"/>
      <sheetName val="電算D"/>
      <sheetName val="秘_電算"/>
      <sheetName val="★町丁字別"/>
      <sheetName val="報告表"/>
      <sheetName val="過去D_2"/>
      <sheetName val="★月の人口"/>
      <sheetName val="★厚木の指標"/>
      <sheetName val="★裏表紙"/>
      <sheetName val="Sheet1"/>
      <sheetName val="Sheet2"/>
      <sheetName val="Sheet3"/>
      <sheetName val="Sheet4"/>
    </sheetNames>
    <sheetDataSet>
      <sheetData sheetId="0" refreshError="1"/>
      <sheetData sheetId="1">
        <row r="9">
          <cell r="H9">
            <v>23.733333333333334</v>
          </cell>
        </row>
        <row r="10">
          <cell r="H10">
            <v>18.933333333333334</v>
          </cell>
        </row>
        <row r="11">
          <cell r="H11">
            <v>5.4</v>
          </cell>
        </row>
        <row r="12">
          <cell r="H12">
            <v>0.66666666666666663</v>
          </cell>
        </row>
        <row r="15">
          <cell r="A15" t="str">
            <v>令和</v>
          </cell>
          <cell r="B15" t="str">
            <v>6年</v>
          </cell>
          <cell r="C15">
            <v>12</v>
          </cell>
          <cell r="D15">
            <v>1</v>
          </cell>
        </row>
      </sheetData>
      <sheetData sheetId="2" refreshError="1"/>
      <sheetData sheetId="3" refreshError="1"/>
      <sheetData sheetId="4">
        <row r="8">
          <cell r="I8">
            <v>-1</v>
          </cell>
          <cell r="P8">
            <v>708</v>
          </cell>
          <cell r="Q8">
            <v>619</v>
          </cell>
          <cell r="R8">
            <v>654</v>
          </cell>
          <cell r="S8">
            <v>1326</v>
          </cell>
          <cell r="T8">
            <v>706</v>
          </cell>
          <cell r="U8">
            <v>620</v>
          </cell>
          <cell r="V8">
            <v>626</v>
          </cell>
          <cell r="W8">
            <v>1304</v>
          </cell>
        </row>
        <row r="9">
          <cell r="I9">
            <v>2</v>
          </cell>
          <cell r="P9">
            <v>337</v>
          </cell>
          <cell r="Q9">
            <v>312</v>
          </cell>
          <cell r="R9">
            <v>210</v>
          </cell>
          <cell r="S9">
            <v>652</v>
          </cell>
          <cell r="T9">
            <v>338</v>
          </cell>
          <cell r="U9">
            <v>314</v>
          </cell>
          <cell r="V9">
            <v>199</v>
          </cell>
          <cell r="W9">
            <v>642</v>
          </cell>
        </row>
        <row r="10">
          <cell r="I10">
            <v>-3</v>
          </cell>
          <cell r="P10">
            <v>870</v>
          </cell>
          <cell r="Q10">
            <v>685</v>
          </cell>
          <cell r="R10">
            <v>926</v>
          </cell>
          <cell r="S10">
            <v>1551</v>
          </cell>
          <cell r="T10">
            <v>867</v>
          </cell>
          <cell r="U10">
            <v>684</v>
          </cell>
          <cell r="V10">
            <v>931</v>
          </cell>
          <cell r="W10">
            <v>1551</v>
          </cell>
        </row>
        <row r="11">
          <cell r="I11">
            <v>2</v>
          </cell>
          <cell r="P11">
            <v>574</v>
          </cell>
          <cell r="Q11">
            <v>543</v>
          </cell>
          <cell r="R11">
            <v>639</v>
          </cell>
          <cell r="S11">
            <v>1122</v>
          </cell>
          <cell r="T11">
            <v>576</v>
          </cell>
          <cell r="U11">
            <v>546</v>
          </cell>
          <cell r="V11">
            <v>638</v>
          </cell>
          <cell r="W11">
            <v>1125</v>
          </cell>
        </row>
        <row r="12">
          <cell r="I12">
            <v>3</v>
          </cell>
          <cell r="P12">
            <v>548</v>
          </cell>
          <cell r="Q12">
            <v>549</v>
          </cell>
          <cell r="R12">
            <v>627</v>
          </cell>
          <cell r="S12">
            <v>1100</v>
          </cell>
          <cell r="T12">
            <v>551</v>
          </cell>
          <cell r="U12">
            <v>549</v>
          </cell>
          <cell r="V12">
            <v>618</v>
          </cell>
          <cell r="W12">
            <v>1098</v>
          </cell>
        </row>
        <row r="13">
          <cell r="I13">
            <v>0</v>
          </cell>
          <cell r="P13">
            <v>884</v>
          </cell>
          <cell r="Q13">
            <v>972</v>
          </cell>
          <cell r="R13">
            <v>854</v>
          </cell>
          <cell r="S13">
            <v>1854</v>
          </cell>
          <cell r="T13">
            <v>884</v>
          </cell>
          <cell r="U13">
            <v>970</v>
          </cell>
          <cell r="V13">
            <v>829</v>
          </cell>
          <cell r="W13">
            <v>1823</v>
          </cell>
        </row>
        <row r="14">
          <cell r="I14">
            <v>0</v>
          </cell>
          <cell r="P14">
            <v>274</v>
          </cell>
          <cell r="Q14">
            <v>263</v>
          </cell>
          <cell r="R14">
            <v>275</v>
          </cell>
          <cell r="S14">
            <v>536</v>
          </cell>
          <cell r="T14">
            <v>274</v>
          </cell>
          <cell r="U14">
            <v>262</v>
          </cell>
          <cell r="V14">
            <v>274</v>
          </cell>
          <cell r="W14">
            <v>547</v>
          </cell>
        </row>
        <row r="15">
          <cell r="I15">
            <v>7</v>
          </cell>
          <cell r="P15">
            <v>807</v>
          </cell>
          <cell r="Q15">
            <v>749</v>
          </cell>
          <cell r="R15">
            <v>855</v>
          </cell>
          <cell r="S15">
            <v>1563</v>
          </cell>
          <cell r="T15">
            <v>811</v>
          </cell>
          <cell r="U15">
            <v>752</v>
          </cell>
          <cell r="V15">
            <v>809</v>
          </cell>
          <cell r="W15">
            <v>1520</v>
          </cell>
        </row>
        <row r="16">
          <cell r="I16">
            <v>2</v>
          </cell>
          <cell r="P16">
            <v>1203</v>
          </cell>
          <cell r="Q16">
            <v>1088</v>
          </cell>
          <cell r="R16">
            <v>1168</v>
          </cell>
          <cell r="S16">
            <v>2282</v>
          </cell>
          <cell r="T16">
            <v>1197</v>
          </cell>
          <cell r="U16">
            <v>1085</v>
          </cell>
          <cell r="V16">
            <v>1153</v>
          </cell>
          <cell r="W16">
            <v>2294</v>
          </cell>
        </row>
        <row r="17">
          <cell r="I17">
            <v>1</v>
          </cell>
          <cell r="P17">
            <v>363</v>
          </cell>
          <cell r="Q17">
            <v>327</v>
          </cell>
          <cell r="R17">
            <v>414</v>
          </cell>
          <cell r="S17">
            <v>689</v>
          </cell>
          <cell r="T17">
            <v>362</v>
          </cell>
          <cell r="U17">
            <v>327</v>
          </cell>
          <cell r="V17">
            <v>412</v>
          </cell>
          <cell r="W17">
            <v>705</v>
          </cell>
        </row>
        <row r="18">
          <cell r="I18">
            <v>-3</v>
          </cell>
          <cell r="P18">
            <v>467</v>
          </cell>
          <cell r="Q18">
            <v>447</v>
          </cell>
          <cell r="R18">
            <v>463</v>
          </cell>
          <cell r="S18">
            <v>910</v>
          </cell>
          <cell r="T18">
            <v>463</v>
          </cell>
          <cell r="U18">
            <v>447</v>
          </cell>
          <cell r="V18">
            <v>374</v>
          </cell>
          <cell r="W18">
            <v>698</v>
          </cell>
        </row>
        <row r="19">
          <cell r="I19">
            <v>1</v>
          </cell>
          <cell r="P19">
            <v>736</v>
          </cell>
          <cell r="Q19">
            <v>685</v>
          </cell>
          <cell r="R19">
            <v>821</v>
          </cell>
          <cell r="S19">
            <v>1427</v>
          </cell>
          <cell r="T19">
            <v>732</v>
          </cell>
          <cell r="U19">
            <v>695</v>
          </cell>
          <cell r="V19">
            <v>806</v>
          </cell>
          <cell r="W19">
            <v>1404</v>
          </cell>
        </row>
        <row r="20">
          <cell r="I20">
            <v>-8</v>
          </cell>
          <cell r="P20">
            <v>697</v>
          </cell>
          <cell r="Q20">
            <v>585</v>
          </cell>
          <cell r="R20">
            <v>826</v>
          </cell>
          <cell r="S20">
            <v>1273</v>
          </cell>
          <cell r="T20">
            <v>691</v>
          </cell>
          <cell r="U20">
            <v>582</v>
          </cell>
          <cell r="V20">
            <v>840</v>
          </cell>
          <cell r="W20">
            <v>1299</v>
          </cell>
        </row>
        <row r="21">
          <cell r="I21">
            <v>-5</v>
          </cell>
          <cell r="P21">
            <v>748</v>
          </cell>
          <cell r="Q21">
            <v>709</v>
          </cell>
          <cell r="R21">
            <v>820</v>
          </cell>
          <cell r="S21">
            <v>1456</v>
          </cell>
          <cell r="T21">
            <v>744</v>
          </cell>
          <cell r="U21">
            <v>712</v>
          </cell>
          <cell r="V21">
            <v>708</v>
          </cell>
          <cell r="W21">
            <v>1331</v>
          </cell>
        </row>
        <row r="22">
          <cell r="I22">
            <v>3</v>
          </cell>
          <cell r="P22">
            <v>1195</v>
          </cell>
          <cell r="Q22">
            <v>1080</v>
          </cell>
          <cell r="R22">
            <v>1341</v>
          </cell>
          <cell r="S22">
            <v>2281</v>
          </cell>
          <cell r="T22">
            <v>1197</v>
          </cell>
          <cell r="U22">
            <v>1084</v>
          </cell>
          <cell r="V22">
            <v>1335</v>
          </cell>
          <cell r="W22">
            <v>2290</v>
          </cell>
        </row>
        <row r="23">
          <cell r="I23">
            <v>6</v>
          </cell>
          <cell r="P23">
            <v>903</v>
          </cell>
          <cell r="Q23">
            <v>802</v>
          </cell>
          <cell r="R23">
            <v>900</v>
          </cell>
          <cell r="S23">
            <v>1711</v>
          </cell>
          <cell r="T23">
            <v>908</v>
          </cell>
          <cell r="U23">
            <v>803</v>
          </cell>
          <cell r="V23">
            <v>892</v>
          </cell>
          <cell r="W23">
            <v>1744</v>
          </cell>
        </row>
        <row r="24">
          <cell r="I24">
            <v>8</v>
          </cell>
          <cell r="P24">
            <v>1358</v>
          </cell>
          <cell r="Q24">
            <v>1301</v>
          </cell>
          <cell r="R24">
            <v>1468</v>
          </cell>
          <cell r="S24">
            <v>2671</v>
          </cell>
          <cell r="T24">
            <v>1371</v>
          </cell>
          <cell r="U24">
            <v>1300</v>
          </cell>
          <cell r="V24">
            <v>1402</v>
          </cell>
          <cell r="W24">
            <v>2608</v>
          </cell>
        </row>
        <row r="25">
          <cell r="I25">
            <v>2</v>
          </cell>
          <cell r="P25">
            <v>444</v>
          </cell>
          <cell r="Q25">
            <v>358</v>
          </cell>
          <cell r="R25">
            <v>515</v>
          </cell>
          <cell r="S25">
            <v>804</v>
          </cell>
          <cell r="T25">
            <v>445</v>
          </cell>
          <cell r="U25">
            <v>359</v>
          </cell>
          <cell r="V25">
            <v>519</v>
          </cell>
          <cell r="W25">
            <v>821</v>
          </cell>
        </row>
        <row r="26">
          <cell r="I26">
            <v>3</v>
          </cell>
          <cell r="P26">
            <v>376</v>
          </cell>
          <cell r="Q26">
            <v>384</v>
          </cell>
          <cell r="R26">
            <v>473</v>
          </cell>
          <cell r="S26">
            <v>764</v>
          </cell>
          <cell r="T26">
            <v>378</v>
          </cell>
          <cell r="U26">
            <v>386</v>
          </cell>
          <cell r="V26">
            <v>476</v>
          </cell>
          <cell r="W26">
            <v>775</v>
          </cell>
        </row>
        <row r="27">
          <cell r="I27">
            <v>3</v>
          </cell>
          <cell r="P27">
            <v>769</v>
          </cell>
          <cell r="Q27">
            <v>676</v>
          </cell>
          <cell r="R27">
            <v>925</v>
          </cell>
          <cell r="S27">
            <v>1449</v>
          </cell>
          <cell r="T27">
            <v>771</v>
          </cell>
          <cell r="U27">
            <v>678</v>
          </cell>
          <cell r="V27">
            <v>923</v>
          </cell>
          <cell r="W27">
            <v>1441</v>
          </cell>
        </row>
        <row r="28">
          <cell r="I28">
            <v>4</v>
          </cell>
          <cell r="P28">
            <v>802</v>
          </cell>
          <cell r="Q28">
            <v>809</v>
          </cell>
          <cell r="R28">
            <v>949</v>
          </cell>
          <cell r="S28">
            <v>1620</v>
          </cell>
          <cell r="T28">
            <v>805</v>
          </cell>
          <cell r="U28">
            <v>815</v>
          </cell>
          <cell r="V28">
            <v>928</v>
          </cell>
          <cell r="W28">
            <v>1615</v>
          </cell>
        </row>
        <row r="29">
          <cell r="I29">
            <v>6</v>
          </cell>
          <cell r="P29">
            <v>1025</v>
          </cell>
          <cell r="Q29">
            <v>866</v>
          </cell>
          <cell r="R29">
            <v>1082</v>
          </cell>
          <cell r="S29">
            <v>1895</v>
          </cell>
          <cell r="T29">
            <v>1033</v>
          </cell>
          <cell r="U29">
            <v>862</v>
          </cell>
          <cell r="V29">
            <v>1045</v>
          </cell>
          <cell r="W29">
            <v>1873</v>
          </cell>
        </row>
        <row r="30">
          <cell r="I30">
            <v>-4</v>
          </cell>
          <cell r="P30">
            <v>390</v>
          </cell>
          <cell r="Q30">
            <v>316</v>
          </cell>
          <cell r="R30">
            <v>388</v>
          </cell>
          <cell r="S30">
            <v>702</v>
          </cell>
          <cell r="T30">
            <v>390</v>
          </cell>
          <cell r="U30">
            <v>312</v>
          </cell>
          <cell r="V30">
            <v>383</v>
          </cell>
          <cell r="W30">
            <v>691</v>
          </cell>
        </row>
        <row r="31">
          <cell r="I31">
            <v>-2</v>
          </cell>
          <cell r="P31">
            <v>1619</v>
          </cell>
          <cell r="Q31">
            <v>1508</v>
          </cell>
          <cell r="R31">
            <v>1788</v>
          </cell>
          <cell r="S31">
            <v>3123</v>
          </cell>
          <cell r="T31">
            <v>1619</v>
          </cell>
          <cell r="U31">
            <v>1504</v>
          </cell>
          <cell r="V31">
            <v>1759</v>
          </cell>
          <cell r="W31">
            <v>3103</v>
          </cell>
        </row>
        <row r="32">
          <cell r="I32">
            <v>0</v>
          </cell>
          <cell r="P32">
            <v>460</v>
          </cell>
          <cell r="Q32">
            <v>683</v>
          </cell>
          <cell r="R32">
            <v>685</v>
          </cell>
          <cell r="S32">
            <v>1141</v>
          </cell>
          <cell r="T32">
            <v>458</v>
          </cell>
          <cell r="U32">
            <v>683</v>
          </cell>
          <cell r="V32">
            <v>708</v>
          </cell>
          <cell r="W32">
            <v>1194</v>
          </cell>
        </row>
        <row r="33">
          <cell r="I33">
            <v>-1</v>
          </cell>
          <cell r="P33">
            <v>517</v>
          </cell>
          <cell r="Q33">
            <v>532</v>
          </cell>
          <cell r="R33">
            <v>476</v>
          </cell>
          <cell r="S33">
            <v>1049</v>
          </cell>
          <cell r="T33">
            <v>518</v>
          </cell>
          <cell r="U33">
            <v>531</v>
          </cell>
          <cell r="V33">
            <v>473</v>
          </cell>
          <cell r="W33">
            <v>1039</v>
          </cell>
        </row>
        <row r="35">
          <cell r="I35">
            <v>7</v>
          </cell>
          <cell r="P35">
            <v>3147</v>
          </cell>
          <cell r="Q35">
            <v>2839</v>
          </cell>
          <cell r="R35">
            <v>2831</v>
          </cell>
          <cell r="S35">
            <v>5987</v>
          </cell>
          <cell r="T35">
            <v>3143</v>
          </cell>
          <cell r="U35">
            <v>2844</v>
          </cell>
          <cell r="V35">
            <v>2774</v>
          </cell>
          <cell r="W35">
            <v>5997</v>
          </cell>
        </row>
        <row r="36">
          <cell r="I36">
            <v>0</v>
          </cell>
          <cell r="P36">
            <v>83</v>
          </cell>
          <cell r="Q36">
            <v>69</v>
          </cell>
          <cell r="R36">
            <v>64</v>
          </cell>
          <cell r="S36">
            <v>152</v>
          </cell>
          <cell r="T36">
            <v>83</v>
          </cell>
          <cell r="U36">
            <v>69</v>
          </cell>
          <cell r="V36">
            <v>66</v>
          </cell>
          <cell r="W36">
            <v>159</v>
          </cell>
        </row>
        <row r="37">
          <cell r="I37">
            <v>11</v>
          </cell>
          <cell r="P37">
            <v>3774</v>
          </cell>
          <cell r="Q37">
            <v>3309</v>
          </cell>
          <cell r="R37">
            <v>3266</v>
          </cell>
          <cell r="S37">
            <v>7109</v>
          </cell>
          <cell r="T37">
            <v>3792</v>
          </cell>
          <cell r="U37">
            <v>3317</v>
          </cell>
          <cell r="V37">
            <v>3209</v>
          </cell>
          <cell r="W37">
            <v>7065</v>
          </cell>
        </row>
        <row r="38">
          <cell r="I38">
            <v>9</v>
          </cell>
          <cell r="P38">
            <v>2204</v>
          </cell>
          <cell r="Q38">
            <v>1871</v>
          </cell>
          <cell r="R38">
            <v>1993</v>
          </cell>
          <cell r="S38">
            <v>4077</v>
          </cell>
          <cell r="T38">
            <v>2208</v>
          </cell>
          <cell r="U38">
            <v>1869</v>
          </cell>
          <cell r="V38">
            <v>1982</v>
          </cell>
          <cell r="W38">
            <v>4109</v>
          </cell>
        </row>
        <row r="39">
          <cell r="I39">
            <v>3</v>
          </cell>
          <cell r="P39">
            <v>1195</v>
          </cell>
          <cell r="Q39">
            <v>1166</v>
          </cell>
          <cell r="R39">
            <v>1061</v>
          </cell>
          <cell r="S39">
            <v>2363</v>
          </cell>
          <cell r="T39">
            <v>1194</v>
          </cell>
          <cell r="U39">
            <v>1169</v>
          </cell>
          <cell r="V39">
            <v>1039</v>
          </cell>
          <cell r="W39">
            <v>2360</v>
          </cell>
        </row>
        <row r="40">
          <cell r="I40">
            <v>-1</v>
          </cell>
          <cell r="P40">
            <v>0</v>
          </cell>
          <cell r="Q40">
            <v>2</v>
          </cell>
          <cell r="R40">
            <v>0</v>
          </cell>
          <cell r="S40">
            <v>0</v>
          </cell>
          <cell r="T40">
            <v>-1</v>
          </cell>
          <cell r="U40">
            <v>1</v>
          </cell>
          <cell r="V40">
            <v>2</v>
          </cell>
          <cell r="W40">
            <v>3</v>
          </cell>
        </row>
        <row r="41">
          <cell r="I41">
            <v>-2</v>
          </cell>
          <cell r="P41">
            <v>309</v>
          </cell>
          <cell r="Q41">
            <v>233</v>
          </cell>
          <cell r="R41">
            <v>254</v>
          </cell>
          <cell r="S41">
            <v>540</v>
          </cell>
          <cell r="T41">
            <v>308</v>
          </cell>
          <cell r="U41">
            <v>232</v>
          </cell>
          <cell r="V41">
            <v>253</v>
          </cell>
          <cell r="W41">
            <v>534</v>
          </cell>
        </row>
        <row r="42">
          <cell r="I42">
            <v>2</v>
          </cell>
          <cell r="P42">
            <v>746</v>
          </cell>
          <cell r="Q42">
            <v>687</v>
          </cell>
          <cell r="R42">
            <v>650</v>
          </cell>
          <cell r="S42">
            <v>1437</v>
          </cell>
          <cell r="T42">
            <v>746</v>
          </cell>
          <cell r="U42">
            <v>691</v>
          </cell>
          <cell r="V42">
            <v>637</v>
          </cell>
          <cell r="W42">
            <v>1422</v>
          </cell>
        </row>
        <row r="43">
          <cell r="I43">
            <v>1</v>
          </cell>
          <cell r="P43">
            <v>591</v>
          </cell>
          <cell r="Q43">
            <v>513</v>
          </cell>
          <cell r="R43">
            <v>492</v>
          </cell>
          <cell r="S43">
            <v>1104</v>
          </cell>
          <cell r="T43">
            <v>590</v>
          </cell>
          <cell r="U43">
            <v>514</v>
          </cell>
          <cell r="V43">
            <v>480</v>
          </cell>
          <cell r="W43">
            <v>1126</v>
          </cell>
        </row>
        <row r="44">
          <cell r="I44">
            <v>0</v>
          </cell>
          <cell r="P44">
            <v>1731</v>
          </cell>
          <cell r="Q44">
            <v>1656</v>
          </cell>
          <cell r="R44">
            <v>1559</v>
          </cell>
          <cell r="S44">
            <v>3387</v>
          </cell>
          <cell r="T44">
            <v>1730</v>
          </cell>
          <cell r="U44">
            <v>1657</v>
          </cell>
          <cell r="V44">
            <v>1554</v>
          </cell>
          <cell r="W44">
            <v>3386</v>
          </cell>
        </row>
        <row r="45">
          <cell r="I45">
            <v>11</v>
          </cell>
          <cell r="P45">
            <v>2509</v>
          </cell>
          <cell r="Q45">
            <v>2120</v>
          </cell>
          <cell r="R45">
            <v>2234</v>
          </cell>
          <cell r="S45">
            <v>4643</v>
          </cell>
          <cell r="T45">
            <v>2513</v>
          </cell>
          <cell r="U45">
            <v>2130</v>
          </cell>
          <cell r="V45">
            <v>2189</v>
          </cell>
          <cell r="W45">
            <v>4630</v>
          </cell>
        </row>
        <row r="47">
          <cell r="I47">
            <v>3</v>
          </cell>
          <cell r="P47">
            <v>500</v>
          </cell>
          <cell r="Q47">
            <v>446</v>
          </cell>
          <cell r="R47">
            <v>437</v>
          </cell>
          <cell r="S47">
            <v>952</v>
          </cell>
          <cell r="T47">
            <v>503</v>
          </cell>
          <cell r="U47">
            <v>449</v>
          </cell>
          <cell r="V47">
            <v>432</v>
          </cell>
          <cell r="W47">
            <v>940</v>
          </cell>
        </row>
        <row r="48">
          <cell r="I48">
            <v>1</v>
          </cell>
          <cell r="P48">
            <v>1374</v>
          </cell>
          <cell r="Q48">
            <v>1230</v>
          </cell>
          <cell r="R48">
            <v>1173</v>
          </cell>
          <cell r="S48">
            <v>2602</v>
          </cell>
          <cell r="T48">
            <v>1374</v>
          </cell>
          <cell r="U48">
            <v>1228</v>
          </cell>
          <cell r="V48">
            <v>1131</v>
          </cell>
          <cell r="W48">
            <v>2599</v>
          </cell>
        </row>
        <row r="49">
          <cell r="I49">
            <v>5</v>
          </cell>
          <cell r="P49">
            <v>419</v>
          </cell>
          <cell r="Q49">
            <v>357</v>
          </cell>
          <cell r="R49">
            <v>406</v>
          </cell>
          <cell r="S49">
            <v>780</v>
          </cell>
          <cell r="T49">
            <v>424</v>
          </cell>
          <cell r="U49">
            <v>356</v>
          </cell>
          <cell r="V49">
            <v>397</v>
          </cell>
          <cell r="W49">
            <v>783</v>
          </cell>
        </row>
        <row r="50">
          <cell r="I50">
            <v>1</v>
          </cell>
          <cell r="P50">
            <v>661</v>
          </cell>
          <cell r="Q50">
            <v>642</v>
          </cell>
          <cell r="R50">
            <v>592</v>
          </cell>
          <cell r="S50">
            <v>1300</v>
          </cell>
          <cell r="T50">
            <v>660</v>
          </cell>
          <cell r="U50">
            <v>640</v>
          </cell>
          <cell r="V50">
            <v>594</v>
          </cell>
          <cell r="W50">
            <v>1327</v>
          </cell>
        </row>
        <row r="51">
          <cell r="I51">
            <v>1</v>
          </cell>
          <cell r="P51">
            <v>707</v>
          </cell>
          <cell r="Q51">
            <v>572</v>
          </cell>
          <cell r="R51">
            <v>613</v>
          </cell>
          <cell r="S51">
            <v>1280</v>
          </cell>
          <cell r="T51">
            <v>706</v>
          </cell>
          <cell r="U51">
            <v>574</v>
          </cell>
          <cell r="V51">
            <v>582</v>
          </cell>
          <cell r="W51">
            <v>1226</v>
          </cell>
        </row>
        <row r="52">
          <cell r="I52">
            <v>-1</v>
          </cell>
          <cell r="P52">
            <v>459</v>
          </cell>
          <cell r="Q52">
            <v>392</v>
          </cell>
          <cell r="R52">
            <v>456</v>
          </cell>
          <cell r="S52">
            <v>849</v>
          </cell>
          <cell r="T52">
            <v>458</v>
          </cell>
          <cell r="U52">
            <v>391</v>
          </cell>
          <cell r="V52">
            <v>449</v>
          </cell>
          <cell r="W52">
            <v>856</v>
          </cell>
        </row>
        <row r="53">
          <cell r="I53">
            <v>0</v>
          </cell>
          <cell r="P53">
            <v>785</v>
          </cell>
          <cell r="Q53">
            <v>685</v>
          </cell>
          <cell r="R53">
            <v>711</v>
          </cell>
          <cell r="S53">
            <v>1465</v>
          </cell>
          <cell r="T53">
            <v>782</v>
          </cell>
          <cell r="U53">
            <v>683</v>
          </cell>
          <cell r="V53">
            <v>703</v>
          </cell>
          <cell r="W53">
            <v>1485</v>
          </cell>
        </row>
        <row r="54">
          <cell r="I54">
            <v>1</v>
          </cell>
          <cell r="P54">
            <v>669</v>
          </cell>
          <cell r="Q54">
            <v>595</v>
          </cell>
          <cell r="R54">
            <v>628</v>
          </cell>
          <cell r="S54">
            <v>1264</v>
          </cell>
          <cell r="T54">
            <v>668</v>
          </cell>
          <cell r="U54">
            <v>596</v>
          </cell>
          <cell r="V54">
            <v>630</v>
          </cell>
          <cell r="W54">
            <v>1269</v>
          </cell>
        </row>
        <row r="55">
          <cell r="I55">
            <v>-3</v>
          </cell>
          <cell r="P55">
            <v>386</v>
          </cell>
          <cell r="Q55">
            <v>408</v>
          </cell>
          <cell r="R55">
            <v>297</v>
          </cell>
          <cell r="S55">
            <v>788</v>
          </cell>
          <cell r="T55">
            <v>385</v>
          </cell>
          <cell r="U55">
            <v>403</v>
          </cell>
          <cell r="V55">
            <v>298</v>
          </cell>
          <cell r="W55">
            <v>801</v>
          </cell>
        </row>
        <row r="56">
          <cell r="I56">
            <v>1</v>
          </cell>
          <cell r="P56">
            <v>573</v>
          </cell>
          <cell r="Q56">
            <v>602</v>
          </cell>
          <cell r="R56">
            <v>600</v>
          </cell>
          <cell r="S56">
            <v>1174</v>
          </cell>
          <cell r="T56">
            <v>574</v>
          </cell>
          <cell r="U56">
            <v>600</v>
          </cell>
          <cell r="V56">
            <v>600</v>
          </cell>
          <cell r="W56">
            <v>1209</v>
          </cell>
        </row>
        <row r="57">
          <cell r="I57">
            <v>1</v>
          </cell>
          <cell r="P57">
            <v>515</v>
          </cell>
          <cell r="Q57">
            <v>480</v>
          </cell>
          <cell r="R57">
            <v>543</v>
          </cell>
          <cell r="S57">
            <v>997</v>
          </cell>
          <cell r="T57">
            <v>515</v>
          </cell>
          <cell r="U57">
            <v>482</v>
          </cell>
          <cell r="V57">
            <v>521</v>
          </cell>
          <cell r="W57">
            <v>966</v>
          </cell>
        </row>
        <row r="58">
          <cell r="I58">
            <v>0</v>
          </cell>
          <cell r="P58">
            <v>431</v>
          </cell>
          <cell r="Q58">
            <v>378</v>
          </cell>
          <cell r="R58">
            <v>386</v>
          </cell>
          <cell r="S58">
            <v>811</v>
          </cell>
          <cell r="T58">
            <v>432</v>
          </cell>
          <cell r="U58">
            <v>379</v>
          </cell>
          <cell r="V58">
            <v>383</v>
          </cell>
          <cell r="W58">
            <v>801</v>
          </cell>
        </row>
        <row r="59">
          <cell r="I59">
            <v>1</v>
          </cell>
          <cell r="P59">
            <v>1180</v>
          </cell>
          <cell r="Q59">
            <v>1154</v>
          </cell>
          <cell r="R59">
            <v>1004</v>
          </cell>
          <cell r="S59">
            <v>2332</v>
          </cell>
          <cell r="T59">
            <v>1175</v>
          </cell>
          <cell r="U59">
            <v>1157</v>
          </cell>
          <cell r="V59">
            <v>999</v>
          </cell>
          <cell r="W59">
            <v>2325</v>
          </cell>
        </row>
        <row r="60">
          <cell r="I60">
            <v>2</v>
          </cell>
          <cell r="P60">
            <v>393</v>
          </cell>
          <cell r="Q60">
            <v>391</v>
          </cell>
          <cell r="R60">
            <v>322</v>
          </cell>
          <cell r="S60">
            <v>788</v>
          </cell>
          <cell r="T60">
            <v>395</v>
          </cell>
          <cell r="U60">
            <v>393</v>
          </cell>
          <cell r="V60">
            <v>311</v>
          </cell>
          <cell r="W60">
            <v>791</v>
          </cell>
        </row>
        <row r="61">
          <cell r="I61">
            <v>-8</v>
          </cell>
          <cell r="P61">
            <v>661</v>
          </cell>
          <cell r="Q61">
            <v>599</v>
          </cell>
          <cell r="R61">
            <v>596</v>
          </cell>
          <cell r="S61">
            <v>1253</v>
          </cell>
          <cell r="T61">
            <v>658</v>
          </cell>
          <cell r="U61">
            <v>595</v>
          </cell>
          <cell r="V61">
            <v>613</v>
          </cell>
          <cell r="W61">
            <v>1302</v>
          </cell>
        </row>
        <row r="62">
          <cell r="I62">
            <v>-2</v>
          </cell>
          <cell r="P62">
            <v>344</v>
          </cell>
          <cell r="Q62">
            <v>332</v>
          </cell>
          <cell r="R62">
            <v>264</v>
          </cell>
          <cell r="S62">
            <v>673</v>
          </cell>
          <cell r="T62">
            <v>343</v>
          </cell>
          <cell r="U62">
            <v>330</v>
          </cell>
          <cell r="V62">
            <v>253</v>
          </cell>
          <cell r="W62">
            <v>668</v>
          </cell>
        </row>
        <row r="63">
          <cell r="I63">
            <v>5</v>
          </cell>
          <cell r="P63">
            <v>771</v>
          </cell>
          <cell r="Q63">
            <v>760</v>
          </cell>
          <cell r="R63">
            <v>753</v>
          </cell>
          <cell r="S63">
            <v>1533</v>
          </cell>
          <cell r="T63">
            <v>772</v>
          </cell>
          <cell r="U63">
            <v>761</v>
          </cell>
          <cell r="V63">
            <v>745</v>
          </cell>
          <cell r="W63">
            <v>1536</v>
          </cell>
        </row>
        <row r="64">
          <cell r="I64">
            <v>-1</v>
          </cell>
          <cell r="P64">
            <v>554</v>
          </cell>
          <cell r="Q64">
            <v>506</v>
          </cell>
          <cell r="R64">
            <v>531</v>
          </cell>
          <cell r="S64">
            <v>1054</v>
          </cell>
          <cell r="T64">
            <v>551</v>
          </cell>
          <cell r="U64">
            <v>503</v>
          </cell>
          <cell r="V64">
            <v>526</v>
          </cell>
          <cell r="W64">
            <v>1075</v>
          </cell>
        </row>
        <row r="65">
          <cell r="I65">
            <v>2</v>
          </cell>
          <cell r="P65">
            <v>1159</v>
          </cell>
          <cell r="Q65">
            <v>1143</v>
          </cell>
          <cell r="R65">
            <v>1070</v>
          </cell>
          <cell r="S65">
            <v>2302</v>
          </cell>
          <cell r="T65">
            <v>1159</v>
          </cell>
          <cell r="U65">
            <v>1143</v>
          </cell>
          <cell r="V65">
            <v>1059</v>
          </cell>
          <cell r="W65">
            <v>2297</v>
          </cell>
        </row>
        <row r="66">
          <cell r="I66">
            <v>4</v>
          </cell>
          <cell r="P66">
            <v>409</v>
          </cell>
          <cell r="Q66">
            <v>377</v>
          </cell>
          <cell r="R66">
            <v>365</v>
          </cell>
          <cell r="S66">
            <v>793</v>
          </cell>
          <cell r="T66">
            <v>413</v>
          </cell>
          <cell r="U66">
            <v>380</v>
          </cell>
          <cell r="V66">
            <v>355</v>
          </cell>
          <cell r="W66">
            <v>781</v>
          </cell>
        </row>
        <row r="67">
          <cell r="I67">
            <v>-2</v>
          </cell>
          <cell r="P67">
            <v>280</v>
          </cell>
          <cell r="Q67">
            <v>264</v>
          </cell>
          <cell r="R67">
            <v>262</v>
          </cell>
          <cell r="S67">
            <v>538</v>
          </cell>
          <cell r="T67">
            <v>278</v>
          </cell>
          <cell r="U67">
            <v>260</v>
          </cell>
          <cell r="V67">
            <v>266</v>
          </cell>
          <cell r="W67">
            <v>554</v>
          </cell>
        </row>
        <row r="68">
          <cell r="I68">
            <v>0</v>
          </cell>
          <cell r="P68">
            <v>253</v>
          </cell>
          <cell r="Q68">
            <v>235</v>
          </cell>
          <cell r="R68">
            <v>197</v>
          </cell>
          <cell r="S68">
            <v>486</v>
          </cell>
          <cell r="T68">
            <v>252</v>
          </cell>
          <cell r="U68">
            <v>234</v>
          </cell>
          <cell r="V68">
            <v>191</v>
          </cell>
          <cell r="W68">
            <v>483</v>
          </cell>
        </row>
        <row r="69">
          <cell r="I69">
            <v>-1</v>
          </cell>
          <cell r="P69">
            <v>139</v>
          </cell>
          <cell r="Q69">
            <v>164</v>
          </cell>
          <cell r="R69">
            <v>190</v>
          </cell>
          <cell r="S69">
            <v>300</v>
          </cell>
          <cell r="T69">
            <v>138</v>
          </cell>
          <cell r="U69">
            <v>162</v>
          </cell>
          <cell r="V69">
            <v>193</v>
          </cell>
          <cell r="W69">
            <v>316</v>
          </cell>
        </row>
        <row r="70">
          <cell r="I70">
            <v>3</v>
          </cell>
          <cell r="P70">
            <v>1239</v>
          </cell>
          <cell r="Q70">
            <v>1197</v>
          </cell>
          <cell r="R70">
            <v>1149</v>
          </cell>
          <cell r="S70">
            <v>2440</v>
          </cell>
          <cell r="T70">
            <v>1241</v>
          </cell>
          <cell r="U70">
            <v>1199</v>
          </cell>
          <cell r="V70">
            <v>1133</v>
          </cell>
          <cell r="W70">
            <v>2411</v>
          </cell>
        </row>
        <row r="71">
          <cell r="I71">
            <v>-6</v>
          </cell>
          <cell r="P71">
            <v>265</v>
          </cell>
          <cell r="Q71">
            <v>254</v>
          </cell>
          <cell r="R71">
            <v>238</v>
          </cell>
          <cell r="S71">
            <v>507</v>
          </cell>
          <cell r="T71">
            <v>261</v>
          </cell>
          <cell r="U71">
            <v>246</v>
          </cell>
          <cell r="V71">
            <v>242</v>
          </cell>
          <cell r="W71">
            <v>527</v>
          </cell>
        </row>
        <row r="72">
          <cell r="I72">
            <v>3</v>
          </cell>
          <cell r="P72">
            <v>1578</v>
          </cell>
          <cell r="Q72">
            <v>1562</v>
          </cell>
          <cell r="R72">
            <v>1515</v>
          </cell>
          <cell r="S72">
            <v>3132</v>
          </cell>
          <cell r="T72">
            <v>1576</v>
          </cell>
          <cell r="U72">
            <v>1556</v>
          </cell>
          <cell r="V72">
            <v>1515</v>
          </cell>
          <cell r="W72">
            <v>3155</v>
          </cell>
        </row>
        <row r="73">
          <cell r="I73">
            <v>5</v>
          </cell>
          <cell r="P73">
            <v>640</v>
          </cell>
          <cell r="Q73">
            <v>588</v>
          </cell>
          <cell r="R73">
            <v>557</v>
          </cell>
          <cell r="S73">
            <v>1232</v>
          </cell>
          <cell r="T73">
            <v>643</v>
          </cell>
          <cell r="U73">
            <v>589</v>
          </cell>
          <cell r="V73">
            <v>543</v>
          </cell>
          <cell r="W73">
            <v>1208</v>
          </cell>
        </row>
        <row r="74">
          <cell r="I74">
            <v>-1</v>
          </cell>
          <cell r="P74">
            <v>968</v>
          </cell>
          <cell r="Q74">
            <v>945</v>
          </cell>
          <cell r="R74">
            <v>832</v>
          </cell>
          <cell r="S74">
            <v>1911</v>
          </cell>
          <cell r="T74">
            <v>968</v>
          </cell>
          <cell r="U74">
            <v>943</v>
          </cell>
          <cell r="V74">
            <v>822</v>
          </cell>
          <cell r="W74">
            <v>1927</v>
          </cell>
        </row>
        <row r="75">
          <cell r="I75">
            <v>3</v>
          </cell>
          <cell r="P75">
            <v>810</v>
          </cell>
          <cell r="Q75">
            <v>771</v>
          </cell>
          <cell r="R75">
            <v>757</v>
          </cell>
          <cell r="S75">
            <v>1588</v>
          </cell>
          <cell r="T75">
            <v>811</v>
          </cell>
          <cell r="U75">
            <v>777</v>
          </cell>
          <cell r="V75">
            <v>752</v>
          </cell>
          <cell r="W75">
            <v>1593</v>
          </cell>
        </row>
        <row r="76">
          <cell r="I76">
            <v>0</v>
          </cell>
          <cell r="P76">
            <v>826</v>
          </cell>
          <cell r="Q76">
            <v>790</v>
          </cell>
          <cell r="R76">
            <v>705</v>
          </cell>
          <cell r="S76">
            <v>1610</v>
          </cell>
          <cell r="T76">
            <v>820</v>
          </cell>
          <cell r="U76">
            <v>790</v>
          </cell>
          <cell r="V76">
            <v>683</v>
          </cell>
          <cell r="W76">
            <v>1589</v>
          </cell>
        </row>
        <row r="77">
          <cell r="I77">
            <v>-4</v>
          </cell>
          <cell r="P77">
            <v>901</v>
          </cell>
          <cell r="Q77">
            <v>905</v>
          </cell>
          <cell r="R77">
            <v>804</v>
          </cell>
          <cell r="S77">
            <v>1800</v>
          </cell>
          <cell r="T77">
            <v>898</v>
          </cell>
          <cell r="U77">
            <v>902</v>
          </cell>
          <cell r="V77">
            <v>800</v>
          </cell>
          <cell r="W77">
            <v>1791</v>
          </cell>
        </row>
        <row r="79">
          <cell r="I79">
            <v>-8</v>
          </cell>
          <cell r="P79">
            <v>2478</v>
          </cell>
          <cell r="Q79">
            <v>2377</v>
          </cell>
          <cell r="R79">
            <v>1796</v>
          </cell>
          <cell r="S79">
            <v>4847</v>
          </cell>
          <cell r="T79">
            <v>2472</v>
          </cell>
          <cell r="U79">
            <v>2375</v>
          </cell>
          <cell r="V79">
            <v>1794</v>
          </cell>
          <cell r="W79">
            <v>4861</v>
          </cell>
        </row>
        <row r="80">
          <cell r="I80">
            <v>-2</v>
          </cell>
          <cell r="P80">
            <v>859</v>
          </cell>
          <cell r="Q80">
            <v>913</v>
          </cell>
          <cell r="R80">
            <v>763</v>
          </cell>
          <cell r="S80">
            <v>1772</v>
          </cell>
          <cell r="T80">
            <v>859</v>
          </cell>
          <cell r="U80">
            <v>913</v>
          </cell>
          <cell r="V80">
            <v>757</v>
          </cell>
          <cell r="W80">
            <v>1771</v>
          </cell>
        </row>
        <row r="81">
          <cell r="I81">
            <v>2</v>
          </cell>
          <cell r="P81">
            <v>807</v>
          </cell>
          <cell r="Q81">
            <v>802</v>
          </cell>
          <cell r="R81">
            <v>542</v>
          </cell>
          <cell r="S81">
            <v>1607</v>
          </cell>
          <cell r="T81">
            <v>805</v>
          </cell>
          <cell r="U81">
            <v>802</v>
          </cell>
          <cell r="V81">
            <v>541</v>
          </cell>
          <cell r="W81">
            <v>1644</v>
          </cell>
        </row>
        <row r="82">
          <cell r="I82">
            <v>0</v>
          </cell>
          <cell r="P82">
            <v>897</v>
          </cell>
          <cell r="Q82">
            <v>828</v>
          </cell>
          <cell r="R82">
            <v>592</v>
          </cell>
          <cell r="S82">
            <v>1726</v>
          </cell>
          <cell r="T82">
            <v>896</v>
          </cell>
          <cell r="U82">
            <v>830</v>
          </cell>
          <cell r="V82">
            <v>585</v>
          </cell>
          <cell r="W82">
            <v>1752</v>
          </cell>
        </row>
        <row r="83">
          <cell r="I83">
            <v>1</v>
          </cell>
          <cell r="P83">
            <v>581</v>
          </cell>
          <cell r="Q83">
            <v>623</v>
          </cell>
          <cell r="R83">
            <v>483</v>
          </cell>
          <cell r="S83">
            <v>1204</v>
          </cell>
          <cell r="T83">
            <v>580</v>
          </cell>
          <cell r="U83">
            <v>624</v>
          </cell>
          <cell r="V83">
            <v>492</v>
          </cell>
          <cell r="W83">
            <v>1214</v>
          </cell>
        </row>
        <row r="84">
          <cell r="I84">
            <v>2</v>
          </cell>
          <cell r="P84">
            <v>4379</v>
          </cell>
          <cell r="Q84">
            <v>3901</v>
          </cell>
          <cell r="R84">
            <v>4100</v>
          </cell>
          <cell r="S84">
            <v>8286</v>
          </cell>
          <cell r="T84">
            <v>4385</v>
          </cell>
          <cell r="U84">
            <v>3901</v>
          </cell>
          <cell r="V84">
            <v>4068</v>
          </cell>
          <cell r="W84">
            <v>8367</v>
          </cell>
        </row>
        <row r="85">
          <cell r="I85">
            <v>3</v>
          </cell>
          <cell r="P85">
            <v>737</v>
          </cell>
          <cell r="Q85">
            <v>748</v>
          </cell>
          <cell r="R85">
            <v>620</v>
          </cell>
          <cell r="S85">
            <v>1490</v>
          </cell>
          <cell r="T85">
            <v>740</v>
          </cell>
          <cell r="U85">
            <v>750</v>
          </cell>
          <cell r="V85">
            <v>617</v>
          </cell>
          <cell r="W85">
            <v>1508</v>
          </cell>
        </row>
        <row r="86">
          <cell r="I86">
            <v>-3</v>
          </cell>
          <cell r="P86">
            <v>865</v>
          </cell>
          <cell r="Q86">
            <v>876</v>
          </cell>
          <cell r="R86">
            <v>848</v>
          </cell>
          <cell r="S86">
            <v>1737</v>
          </cell>
          <cell r="T86">
            <v>864</v>
          </cell>
          <cell r="U86">
            <v>873</v>
          </cell>
          <cell r="V86">
            <v>829</v>
          </cell>
          <cell r="W86">
            <v>1744</v>
          </cell>
        </row>
        <row r="87">
          <cell r="I87">
            <v>-1</v>
          </cell>
          <cell r="P87">
            <v>396</v>
          </cell>
          <cell r="Q87">
            <v>334</v>
          </cell>
          <cell r="R87">
            <v>446</v>
          </cell>
          <cell r="S87">
            <v>727</v>
          </cell>
          <cell r="T87">
            <v>396</v>
          </cell>
          <cell r="U87">
            <v>331</v>
          </cell>
          <cell r="V87">
            <v>434</v>
          </cell>
          <cell r="W87">
            <v>724</v>
          </cell>
        </row>
        <row r="88">
          <cell r="I88">
            <v>3</v>
          </cell>
          <cell r="P88">
            <v>517</v>
          </cell>
          <cell r="Q88">
            <v>412</v>
          </cell>
          <cell r="R88">
            <v>475</v>
          </cell>
          <cell r="S88">
            <v>931</v>
          </cell>
          <cell r="T88">
            <v>518</v>
          </cell>
          <cell r="U88">
            <v>413</v>
          </cell>
          <cell r="V88">
            <v>461</v>
          </cell>
          <cell r="W88">
            <v>916</v>
          </cell>
        </row>
        <row r="89">
          <cell r="I89">
            <v>0</v>
          </cell>
          <cell r="P89">
            <v>566</v>
          </cell>
          <cell r="Q89">
            <v>552</v>
          </cell>
          <cell r="R89">
            <v>502</v>
          </cell>
          <cell r="S89">
            <v>1117</v>
          </cell>
          <cell r="T89">
            <v>564</v>
          </cell>
          <cell r="U89">
            <v>553</v>
          </cell>
          <cell r="V89">
            <v>510</v>
          </cell>
          <cell r="W89">
            <v>1165</v>
          </cell>
        </row>
        <row r="91">
          <cell r="I91">
            <v>-1</v>
          </cell>
          <cell r="P91">
            <v>1324</v>
          </cell>
          <cell r="Q91">
            <v>1366</v>
          </cell>
          <cell r="R91">
            <v>953</v>
          </cell>
          <cell r="S91">
            <v>2688</v>
          </cell>
          <cell r="T91">
            <v>1321</v>
          </cell>
          <cell r="U91">
            <v>1367</v>
          </cell>
          <cell r="V91">
            <v>973</v>
          </cell>
          <cell r="W91">
            <v>2745</v>
          </cell>
        </row>
        <row r="92">
          <cell r="I92">
            <v>-1</v>
          </cell>
          <cell r="P92">
            <v>749</v>
          </cell>
          <cell r="Q92">
            <v>648</v>
          </cell>
          <cell r="R92">
            <v>712</v>
          </cell>
          <cell r="S92">
            <v>1393</v>
          </cell>
          <cell r="T92">
            <v>747</v>
          </cell>
          <cell r="U92">
            <v>646</v>
          </cell>
          <cell r="V92">
            <v>722</v>
          </cell>
          <cell r="W92">
            <v>1412</v>
          </cell>
        </row>
        <row r="93">
          <cell r="I93">
            <v>-2</v>
          </cell>
          <cell r="P93">
            <v>1104</v>
          </cell>
          <cell r="Q93">
            <v>895</v>
          </cell>
          <cell r="R93">
            <v>1098</v>
          </cell>
          <cell r="S93">
            <v>1993</v>
          </cell>
          <cell r="T93">
            <v>1103</v>
          </cell>
          <cell r="U93">
            <v>890</v>
          </cell>
          <cell r="V93">
            <v>1106</v>
          </cell>
          <cell r="W93">
            <v>2026</v>
          </cell>
        </row>
        <row r="94">
          <cell r="I94">
            <v>1</v>
          </cell>
          <cell r="P94">
            <v>407</v>
          </cell>
          <cell r="Q94">
            <v>320</v>
          </cell>
          <cell r="R94">
            <v>386</v>
          </cell>
          <cell r="S94">
            <v>727</v>
          </cell>
          <cell r="T94">
            <v>408</v>
          </cell>
          <cell r="U94">
            <v>319</v>
          </cell>
          <cell r="V94">
            <v>383</v>
          </cell>
          <cell r="W94">
            <v>740</v>
          </cell>
        </row>
        <row r="95">
          <cell r="I95">
            <v>0</v>
          </cell>
          <cell r="P95">
            <v>666</v>
          </cell>
          <cell r="Q95">
            <v>564</v>
          </cell>
          <cell r="R95">
            <v>612</v>
          </cell>
          <cell r="S95">
            <v>1232</v>
          </cell>
          <cell r="T95">
            <v>667</v>
          </cell>
          <cell r="U95">
            <v>565</v>
          </cell>
          <cell r="V95">
            <v>597</v>
          </cell>
          <cell r="W95">
            <v>1205</v>
          </cell>
        </row>
        <row r="96">
          <cell r="I96">
            <v>4</v>
          </cell>
          <cell r="P96">
            <v>1148</v>
          </cell>
          <cell r="Q96">
            <v>1170</v>
          </cell>
          <cell r="R96">
            <v>1113</v>
          </cell>
          <cell r="S96">
            <v>2325</v>
          </cell>
          <cell r="T96">
            <v>1151</v>
          </cell>
          <cell r="U96">
            <v>1174</v>
          </cell>
          <cell r="V96">
            <v>1105</v>
          </cell>
          <cell r="W96">
            <v>2350</v>
          </cell>
        </row>
        <row r="97">
          <cell r="I97">
            <v>1</v>
          </cell>
          <cell r="P97">
            <v>250</v>
          </cell>
          <cell r="Q97">
            <v>324</v>
          </cell>
          <cell r="R97">
            <v>191</v>
          </cell>
          <cell r="S97">
            <v>575</v>
          </cell>
          <cell r="T97">
            <v>250</v>
          </cell>
          <cell r="U97">
            <v>325</v>
          </cell>
          <cell r="V97">
            <v>196</v>
          </cell>
          <cell r="W97">
            <v>593</v>
          </cell>
        </row>
        <row r="98">
          <cell r="I98">
            <v>0</v>
          </cell>
          <cell r="P98">
            <v>284</v>
          </cell>
          <cell r="Q98">
            <v>287</v>
          </cell>
          <cell r="R98">
            <v>217</v>
          </cell>
          <cell r="S98">
            <v>571</v>
          </cell>
          <cell r="T98">
            <v>285</v>
          </cell>
          <cell r="U98">
            <v>286</v>
          </cell>
          <cell r="V98">
            <v>217</v>
          </cell>
          <cell r="W98">
            <v>585</v>
          </cell>
        </row>
        <row r="99">
          <cell r="I99">
            <v>-1</v>
          </cell>
          <cell r="P99">
            <v>367</v>
          </cell>
          <cell r="Q99">
            <v>383</v>
          </cell>
          <cell r="R99">
            <v>302</v>
          </cell>
          <cell r="S99">
            <v>747</v>
          </cell>
          <cell r="T99">
            <v>366</v>
          </cell>
          <cell r="U99">
            <v>381</v>
          </cell>
          <cell r="V99">
            <v>299</v>
          </cell>
          <cell r="W99">
            <v>737</v>
          </cell>
        </row>
        <row r="100">
          <cell r="I100">
            <v>-1</v>
          </cell>
          <cell r="P100">
            <v>115</v>
          </cell>
          <cell r="Q100">
            <v>119</v>
          </cell>
          <cell r="R100">
            <v>112</v>
          </cell>
          <cell r="S100">
            <v>234</v>
          </cell>
          <cell r="T100">
            <v>115</v>
          </cell>
          <cell r="U100">
            <v>119</v>
          </cell>
          <cell r="V100">
            <v>112</v>
          </cell>
          <cell r="W100">
            <v>235</v>
          </cell>
        </row>
        <row r="101">
          <cell r="I101">
            <v>0</v>
          </cell>
          <cell r="P101">
            <v>190</v>
          </cell>
          <cell r="Q101">
            <v>189</v>
          </cell>
          <cell r="R101">
            <v>154</v>
          </cell>
          <cell r="S101">
            <v>378</v>
          </cell>
          <cell r="T101">
            <v>189</v>
          </cell>
          <cell r="U101">
            <v>189</v>
          </cell>
          <cell r="V101">
            <v>148</v>
          </cell>
          <cell r="W101">
            <v>377</v>
          </cell>
        </row>
        <row r="102">
          <cell r="I102">
            <v>2</v>
          </cell>
          <cell r="P102">
            <v>315</v>
          </cell>
          <cell r="Q102">
            <v>346</v>
          </cell>
          <cell r="R102">
            <v>329</v>
          </cell>
          <cell r="S102">
            <v>661</v>
          </cell>
          <cell r="T102">
            <v>315</v>
          </cell>
          <cell r="U102">
            <v>346</v>
          </cell>
          <cell r="V102">
            <v>322</v>
          </cell>
          <cell r="W102">
            <v>667</v>
          </cell>
        </row>
        <row r="103">
          <cell r="I103">
            <v>0</v>
          </cell>
          <cell r="P103">
            <v>0</v>
          </cell>
          <cell r="Q103">
            <v>0</v>
          </cell>
          <cell r="R103">
            <v>0</v>
          </cell>
          <cell r="S103">
            <v>0</v>
          </cell>
          <cell r="T103">
            <v>0</v>
          </cell>
          <cell r="U103">
            <v>0</v>
          </cell>
          <cell r="V103">
            <v>0</v>
          </cell>
          <cell r="W103">
            <v>0</v>
          </cell>
        </row>
        <row r="105">
          <cell r="I105">
            <v>5</v>
          </cell>
          <cell r="P105">
            <v>1409</v>
          </cell>
          <cell r="Q105">
            <v>1287</v>
          </cell>
          <cell r="R105">
            <v>1380</v>
          </cell>
          <cell r="S105">
            <v>2698</v>
          </cell>
          <cell r="T105">
            <v>1411</v>
          </cell>
          <cell r="U105">
            <v>1287</v>
          </cell>
          <cell r="V105">
            <v>1405</v>
          </cell>
          <cell r="W105">
            <v>2772</v>
          </cell>
        </row>
        <row r="106">
          <cell r="I106">
            <v>0</v>
          </cell>
          <cell r="P106">
            <v>526</v>
          </cell>
          <cell r="Q106">
            <v>470</v>
          </cell>
          <cell r="R106">
            <v>508</v>
          </cell>
          <cell r="S106">
            <v>995</v>
          </cell>
          <cell r="T106">
            <v>527</v>
          </cell>
          <cell r="U106">
            <v>468</v>
          </cell>
          <cell r="V106">
            <v>508</v>
          </cell>
          <cell r="W106">
            <v>997</v>
          </cell>
        </row>
        <row r="107">
          <cell r="I107">
            <v>0</v>
          </cell>
          <cell r="P107">
            <v>655</v>
          </cell>
          <cell r="Q107">
            <v>605</v>
          </cell>
          <cell r="R107">
            <v>595</v>
          </cell>
          <cell r="S107">
            <v>1257</v>
          </cell>
          <cell r="T107">
            <v>653</v>
          </cell>
          <cell r="U107">
            <v>604</v>
          </cell>
          <cell r="V107">
            <v>594</v>
          </cell>
          <cell r="W107">
            <v>1289</v>
          </cell>
        </row>
        <row r="108">
          <cell r="I108">
            <v>-7</v>
          </cell>
          <cell r="P108">
            <v>713</v>
          </cell>
          <cell r="Q108">
            <v>697</v>
          </cell>
          <cell r="R108">
            <v>575</v>
          </cell>
          <cell r="S108">
            <v>1404</v>
          </cell>
          <cell r="T108">
            <v>709</v>
          </cell>
          <cell r="U108">
            <v>695</v>
          </cell>
          <cell r="V108">
            <v>559</v>
          </cell>
          <cell r="W108">
            <v>1388</v>
          </cell>
        </row>
        <row r="109">
          <cell r="I109">
            <v>4</v>
          </cell>
          <cell r="P109">
            <v>974</v>
          </cell>
          <cell r="Q109">
            <v>1014</v>
          </cell>
          <cell r="R109">
            <v>923</v>
          </cell>
          <cell r="S109">
            <v>1989</v>
          </cell>
          <cell r="T109">
            <v>979</v>
          </cell>
          <cell r="U109">
            <v>1010</v>
          </cell>
          <cell r="V109">
            <v>910</v>
          </cell>
          <cell r="W109">
            <v>1982</v>
          </cell>
        </row>
        <row r="110">
          <cell r="I110">
            <v>0</v>
          </cell>
          <cell r="P110">
            <v>4</v>
          </cell>
          <cell r="Q110">
            <v>5</v>
          </cell>
          <cell r="R110">
            <v>3</v>
          </cell>
          <cell r="S110">
            <v>9</v>
          </cell>
          <cell r="T110">
            <v>4</v>
          </cell>
          <cell r="U110">
            <v>5</v>
          </cell>
          <cell r="V110">
            <v>3</v>
          </cell>
          <cell r="W110">
            <v>9</v>
          </cell>
        </row>
        <row r="111">
          <cell r="I111">
            <v>3</v>
          </cell>
          <cell r="P111">
            <v>1134</v>
          </cell>
          <cell r="Q111">
            <v>1092</v>
          </cell>
          <cell r="R111">
            <v>1040</v>
          </cell>
          <cell r="S111">
            <v>2234</v>
          </cell>
          <cell r="T111">
            <v>1138</v>
          </cell>
          <cell r="U111">
            <v>1096</v>
          </cell>
          <cell r="V111">
            <v>1006</v>
          </cell>
          <cell r="W111">
            <v>2215</v>
          </cell>
        </row>
        <row r="112">
          <cell r="I112">
            <v>1</v>
          </cell>
          <cell r="P112">
            <v>773</v>
          </cell>
          <cell r="Q112">
            <v>758</v>
          </cell>
          <cell r="R112">
            <v>673</v>
          </cell>
          <cell r="S112">
            <v>1534</v>
          </cell>
          <cell r="T112">
            <v>775</v>
          </cell>
          <cell r="U112">
            <v>759</v>
          </cell>
          <cell r="V112">
            <v>687</v>
          </cell>
          <cell r="W112">
            <v>1568</v>
          </cell>
        </row>
        <row r="113">
          <cell r="I113">
            <v>9</v>
          </cell>
          <cell r="P113">
            <v>844</v>
          </cell>
          <cell r="Q113">
            <v>767</v>
          </cell>
          <cell r="R113">
            <v>746</v>
          </cell>
          <cell r="S113">
            <v>1612</v>
          </cell>
          <cell r="T113">
            <v>841</v>
          </cell>
          <cell r="U113">
            <v>771</v>
          </cell>
          <cell r="V113">
            <v>720</v>
          </cell>
          <cell r="W113">
            <v>1616</v>
          </cell>
        </row>
        <row r="114">
          <cell r="I114">
            <v>-1</v>
          </cell>
          <cell r="P114">
            <v>409</v>
          </cell>
          <cell r="Q114">
            <v>382</v>
          </cell>
          <cell r="R114">
            <v>320</v>
          </cell>
          <cell r="S114">
            <v>789</v>
          </cell>
          <cell r="T114">
            <v>408</v>
          </cell>
          <cell r="U114">
            <v>381</v>
          </cell>
          <cell r="V114">
            <v>320</v>
          </cell>
          <cell r="W114">
            <v>800</v>
          </cell>
        </row>
        <row r="115">
          <cell r="I115">
            <v>-1</v>
          </cell>
          <cell r="P115">
            <v>804</v>
          </cell>
          <cell r="Q115">
            <v>755</v>
          </cell>
          <cell r="R115">
            <v>712</v>
          </cell>
          <cell r="S115">
            <v>1550</v>
          </cell>
          <cell r="T115">
            <v>796</v>
          </cell>
          <cell r="U115">
            <v>754</v>
          </cell>
          <cell r="V115">
            <v>711</v>
          </cell>
          <cell r="W115">
            <v>1591</v>
          </cell>
        </row>
        <row r="116">
          <cell r="I116">
            <v>-6</v>
          </cell>
          <cell r="P116">
            <v>2006</v>
          </cell>
          <cell r="Q116">
            <v>1994</v>
          </cell>
          <cell r="R116">
            <v>1612</v>
          </cell>
          <cell r="S116">
            <v>3985</v>
          </cell>
          <cell r="T116">
            <v>2004</v>
          </cell>
          <cell r="U116">
            <v>1981</v>
          </cell>
          <cell r="V116">
            <v>1649</v>
          </cell>
          <cell r="W116">
            <v>4044</v>
          </cell>
        </row>
        <row r="117">
          <cell r="I117">
            <v>7</v>
          </cell>
          <cell r="P117">
            <v>2126</v>
          </cell>
          <cell r="Q117">
            <v>2074</v>
          </cell>
          <cell r="R117">
            <v>1884</v>
          </cell>
          <cell r="S117">
            <v>4193</v>
          </cell>
          <cell r="T117">
            <v>2128</v>
          </cell>
          <cell r="U117">
            <v>2065</v>
          </cell>
          <cell r="V117">
            <v>1878</v>
          </cell>
          <cell r="W117">
            <v>4220</v>
          </cell>
        </row>
        <row r="118">
          <cell r="I118">
            <v>1</v>
          </cell>
          <cell r="P118">
            <v>1144</v>
          </cell>
          <cell r="Q118">
            <v>1108</v>
          </cell>
          <cell r="R118">
            <v>806</v>
          </cell>
          <cell r="S118">
            <v>2256</v>
          </cell>
          <cell r="T118">
            <v>1146</v>
          </cell>
          <cell r="U118">
            <v>1110</v>
          </cell>
          <cell r="V118">
            <v>809</v>
          </cell>
          <cell r="W118">
            <v>2262</v>
          </cell>
        </row>
        <row r="119">
          <cell r="I119">
            <v>-1</v>
          </cell>
          <cell r="P119">
            <v>782</v>
          </cell>
          <cell r="Q119">
            <v>750</v>
          </cell>
          <cell r="R119">
            <v>657</v>
          </cell>
          <cell r="S119">
            <v>1528</v>
          </cell>
          <cell r="T119">
            <v>780</v>
          </cell>
          <cell r="U119">
            <v>748</v>
          </cell>
          <cell r="V119">
            <v>640</v>
          </cell>
          <cell r="W119">
            <v>1514</v>
          </cell>
        </row>
        <row r="120">
          <cell r="I120">
            <v>-9</v>
          </cell>
          <cell r="P120">
            <v>3522</v>
          </cell>
          <cell r="Q120">
            <v>3215</v>
          </cell>
          <cell r="R120">
            <v>3395</v>
          </cell>
          <cell r="S120">
            <v>6746</v>
          </cell>
          <cell r="T120">
            <v>3526</v>
          </cell>
          <cell r="U120">
            <v>3220</v>
          </cell>
          <cell r="V120">
            <v>3365</v>
          </cell>
          <cell r="W120">
            <v>6714</v>
          </cell>
        </row>
        <row r="121">
          <cell r="I121">
            <v>-5</v>
          </cell>
          <cell r="P121">
            <v>1130</v>
          </cell>
          <cell r="Q121">
            <v>1079</v>
          </cell>
          <cell r="R121">
            <v>1019</v>
          </cell>
          <cell r="S121">
            <v>2207</v>
          </cell>
          <cell r="T121">
            <v>1129</v>
          </cell>
          <cell r="U121">
            <v>1078</v>
          </cell>
          <cell r="V121">
            <v>1000</v>
          </cell>
          <cell r="W121">
            <v>2191</v>
          </cell>
        </row>
        <row r="122">
          <cell r="I122">
            <v>-1</v>
          </cell>
          <cell r="P122">
            <v>35</v>
          </cell>
          <cell r="Q122">
            <v>94</v>
          </cell>
          <cell r="R122">
            <v>19</v>
          </cell>
          <cell r="S122">
            <v>128</v>
          </cell>
          <cell r="T122">
            <v>35</v>
          </cell>
          <cell r="U122">
            <v>93</v>
          </cell>
          <cell r="V122">
            <v>20</v>
          </cell>
          <cell r="W122">
            <v>130</v>
          </cell>
        </row>
        <row r="123">
          <cell r="I123">
            <v>3</v>
          </cell>
          <cell r="P123">
            <v>799</v>
          </cell>
          <cell r="Q123">
            <v>673</v>
          </cell>
          <cell r="R123">
            <v>911</v>
          </cell>
          <cell r="S123">
            <v>1476</v>
          </cell>
          <cell r="T123">
            <v>802</v>
          </cell>
          <cell r="U123">
            <v>674</v>
          </cell>
          <cell r="V123">
            <v>900</v>
          </cell>
          <cell r="W123">
            <v>1483</v>
          </cell>
        </row>
        <row r="124">
          <cell r="I124">
            <v>3</v>
          </cell>
          <cell r="P124">
            <v>957</v>
          </cell>
          <cell r="Q124">
            <v>949</v>
          </cell>
          <cell r="R124">
            <v>907</v>
          </cell>
          <cell r="S124">
            <v>1909</v>
          </cell>
          <cell r="T124">
            <v>957</v>
          </cell>
          <cell r="U124">
            <v>952</v>
          </cell>
          <cell r="V124">
            <v>907</v>
          </cell>
          <cell r="W124">
            <v>1937</v>
          </cell>
        </row>
        <row r="125">
          <cell r="I125">
            <v>-2</v>
          </cell>
          <cell r="P125">
            <v>568</v>
          </cell>
          <cell r="Q125">
            <v>448</v>
          </cell>
          <cell r="R125">
            <v>529</v>
          </cell>
          <cell r="S125">
            <v>1014</v>
          </cell>
          <cell r="T125">
            <v>565</v>
          </cell>
          <cell r="U125">
            <v>449</v>
          </cell>
          <cell r="V125">
            <v>527</v>
          </cell>
          <cell r="W125">
            <v>1024</v>
          </cell>
        </row>
        <row r="126">
          <cell r="I126">
            <v>-2</v>
          </cell>
          <cell r="P126">
            <v>664</v>
          </cell>
          <cell r="Q126">
            <v>562</v>
          </cell>
          <cell r="R126">
            <v>582</v>
          </cell>
          <cell r="S126">
            <v>1227</v>
          </cell>
          <cell r="T126">
            <v>665</v>
          </cell>
          <cell r="U126">
            <v>562</v>
          </cell>
          <cell r="V126">
            <v>588</v>
          </cell>
          <cell r="W126">
            <v>1254</v>
          </cell>
        </row>
        <row r="127">
          <cell r="I127">
            <v>-4</v>
          </cell>
          <cell r="P127">
            <v>664</v>
          </cell>
          <cell r="Q127">
            <v>697</v>
          </cell>
          <cell r="R127">
            <v>658</v>
          </cell>
          <cell r="S127">
            <v>1353</v>
          </cell>
          <cell r="T127">
            <v>659</v>
          </cell>
          <cell r="U127">
            <v>694</v>
          </cell>
          <cell r="V127">
            <v>657</v>
          </cell>
          <cell r="W127">
            <v>1378</v>
          </cell>
        </row>
        <row r="128">
          <cell r="I128">
            <v>1</v>
          </cell>
          <cell r="P128">
            <v>421</v>
          </cell>
          <cell r="Q128">
            <v>436</v>
          </cell>
          <cell r="R128">
            <v>368</v>
          </cell>
          <cell r="S128">
            <v>858</v>
          </cell>
          <cell r="T128">
            <v>423</v>
          </cell>
          <cell r="U128">
            <v>435</v>
          </cell>
          <cell r="V128">
            <v>379</v>
          </cell>
          <cell r="W128">
            <v>891</v>
          </cell>
        </row>
        <row r="129">
          <cell r="I129">
            <v>1</v>
          </cell>
          <cell r="P129">
            <v>528</v>
          </cell>
          <cell r="Q129">
            <v>596</v>
          </cell>
          <cell r="R129">
            <v>487</v>
          </cell>
          <cell r="S129">
            <v>1130</v>
          </cell>
          <cell r="T129">
            <v>529</v>
          </cell>
          <cell r="U129">
            <v>601</v>
          </cell>
          <cell r="V129">
            <v>475</v>
          </cell>
          <cell r="W129">
            <v>1120</v>
          </cell>
        </row>
        <row r="130">
          <cell r="I130">
            <v>1</v>
          </cell>
          <cell r="P130">
            <v>527</v>
          </cell>
          <cell r="Q130">
            <v>404</v>
          </cell>
          <cell r="R130">
            <v>500</v>
          </cell>
          <cell r="S130">
            <v>934</v>
          </cell>
          <cell r="T130">
            <v>531</v>
          </cell>
          <cell r="U130">
            <v>403</v>
          </cell>
          <cell r="V130">
            <v>475</v>
          </cell>
          <cell r="W130">
            <v>903</v>
          </cell>
        </row>
        <row r="131">
          <cell r="I131">
            <v>0</v>
          </cell>
          <cell r="P131">
            <v>240</v>
          </cell>
          <cell r="Q131">
            <v>192</v>
          </cell>
          <cell r="R131">
            <v>239</v>
          </cell>
          <cell r="S131">
            <v>433</v>
          </cell>
          <cell r="T131">
            <v>240</v>
          </cell>
          <cell r="U131">
            <v>193</v>
          </cell>
          <cell r="V131">
            <v>248</v>
          </cell>
          <cell r="W131">
            <v>442</v>
          </cell>
        </row>
        <row r="132">
          <cell r="I132">
            <v>1</v>
          </cell>
          <cell r="P132">
            <v>204</v>
          </cell>
          <cell r="Q132">
            <v>167</v>
          </cell>
          <cell r="R132">
            <v>206</v>
          </cell>
          <cell r="S132">
            <v>375</v>
          </cell>
          <cell r="T132">
            <v>207</v>
          </cell>
          <cell r="U132">
            <v>168</v>
          </cell>
          <cell r="V132">
            <v>208</v>
          </cell>
          <cell r="W132">
            <v>379</v>
          </cell>
        </row>
        <row r="133">
          <cell r="I133">
            <v>2</v>
          </cell>
          <cell r="P133">
            <v>209</v>
          </cell>
          <cell r="Q133">
            <v>189</v>
          </cell>
          <cell r="R133">
            <v>141</v>
          </cell>
          <cell r="S133">
            <v>402</v>
          </cell>
          <cell r="T133">
            <v>210</v>
          </cell>
          <cell r="U133">
            <v>192</v>
          </cell>
          <cell r="V133">
            <v>135</v>
          </cell>
          <cell r="W133">
            <v>383</v>
          </cell>
        </row>
        <row r="134">
          <cell r="I134">
            <v>3</v>
          </cell>
          <cell r="P134">
            <v>521</v>
          </cell>
          <cell r="Q134">
            <v>508</v>
          </cell>
          <cell r="R134">
            <v>439</v>
          </cell>
          <cell r="S134">
            <v>1032</v>
          </cell>
          <cell r="T134">
            <v>524</v>
          </cell>
          <cell r="U134">
            <v>508</v>
          </cell>
          <cell r="V134">
            <v>431</v>
          </cell>
          <cell r="W134">
            <v>1036</v>
          </cell>
        </row>
        <row r="135">
          <cell r="I135">
            <v>0</v>
          </cell>
          <cell r="P135">
            <v>156</v>
          </cell>
          <cell r="Q135">
            <v>173</v>
          </cell>
          <cell r="R135">
            <v>123</v>
          </cell>
          <cell r="S135">
            <v>329</v>
          </cell>
          <cell r="T135">
            <v>156</v>
          </cell>
          <cell r="U135">
            <v>173</v>
          </cell>
          <cell r="V135">
            <v>124</v>
          </cell>
          <cell r="W135">
            <v>334</v>
          </cell>
        </row>
        <row r="137">
          <cell r="I137">
            <v>-2</v>
          </cell>
          <cell r="P137">
            <v>912</v>
          </cell>
          <cell r="Q137">
            <v>838</v>
          </cell>
          <cell r="R137">
            <v>699</v>
          </cell>
          <cell r="S137">
            <v>1752</v>
          </cell>
          <cell r="T137">
            <v>912</v>
          </cell>
          <cell r="U137">
            <v>840</v>
          </cell>
          <cell r="V137">
            <v>697</v>
          </cell>
          <cell r="W137">
            <v>1777</v>
          </cell>
        </row>
        <row r="138">
          <cell r="I138">
            <v>-1</v>
          </cell>
          <cell r="P138">
            <v>727</v>
          </cell>
          <cell r="Q138">
            <v>755</v>
          </cell>
          <cell r="R138">
            <v>408</v>
          </cell>
          <cell r="S138">
            <v>1480</v>
          </cell>
          <cell r="T138">
            <v>726</v>
          </cell>
          <cell r="U138">
            <v>754</v>
          </cell>
          <cell r="V138">
            <v>413</v>
          </cell>
          <cell r="W138">
            <v>1505</v>
          </cell>
        </row>
        <row r="139">
          <cell r="I139">
            <v>0</v>
          </cell>
          <cell r="P139">
            <v>94</v>
          </cell>
          <cell r="Q139">
            <v>92</v>
          </cell>
          <cell r="R139">
            <v>68</v>
          </cell>
          <cell r="S139">
            <v>186</v>
          </cell>
          <cell r="T139">
            <v>94</v>
          </cell>
          <cell r="U139">
            <v>92</v>
          </cell>
          <cell r="V139">
            <v>67</v>
          </cell>
          <cell r="W139">
            <v>185</v>
          </cell>
        </row>
        <row r="141">
          <cell r="I141">
            <v>-2</v>
          </cell>
          <cell r="P141">
            <v>98</v>
          </cell>
          <cell r="Q141">
            <v>51</v>
          </cell>
          <cell r="R141">
            <v>97</v>
          </cell>
          <cell r="S141">
            <v>147</v>
          </cell>
          <cell r="T141">
            <v>96</v>
          </cell>
          <cell r="U141">
            <v>51</v>
          </cell>
          <cell r="V141">
            <v>96</v>
          </cell>
          <cell r="W141">
            <v>142</v>
          </cell>
        </row>
        <row r="142">
          <cell r="I142">
            <v>1</v>
          </cell>
          <cell r="P142">
            <v>775</v>
          </cell>
          <cell r="Q142">
            <v>770</v>
          </cell>
          <cell r="R142">
            <v>850</v>
          </cell>
          <cell r="S142">
            <v>1542</v>
          </cell>
          <cell r="T142">
            <v>777</v>
          </cell>
          <cell r="U142">
            <v>765</v>
          </cell>
          <cell r="V142">
            <v>841</v>
          </cell>
          <cell r="W142">
            <v>1562</v>
          </cell>
        </row>
        <row r="143">
          <cell r="I143">
            <v>8</v>
          </cell>
          <cell r="P143">
            <v>719</v>
          </cell>
          <cell r="Q143">
            <v>689</v>
          </cell>
          <cell r="R143">
            <v>654</v>
          </cell>
          <cell r="S143">
            <v>1422</v>
          </cell>
          <cell r="T143">
            <v>726</v>
          </cell>
          <cell r="U143">
            <v>696</v>
          </cell>
          <cell r="V143">
            <v>657</v>
          </cell>
          <cell r="W143">
            <v>1438</v>
          </cell>
        </row>
        <row r="144">
          <cell r="I144">
            <v>6</v>
          </cell>
          <cell r="P144">
            <v>68</v>
          </cell>
          <cell r="Q144">
            <v>76</v>
          </cell>
          <cell r="R144">
            <v>85</v>
          </cell>
          <cell r="S144">
            <v>151</v>
          </cell>
          <cell r="T144">
            <v>73</v>
          </cell>
          <cell r="U144">
            <v>78</v>
          </cell>
          <cell r="V144">
            <v>84</v>
          </cell>
          <cell r="W144">
            <v>151</v>
          </cell>
        </row>
        <row r="145">
          <cell r="I145">
            <v>5</v>
          </cell>
          <cell r="P145">
            <v>895</v>
          </cell>
          <cell r="Q145">
            <v>768</v>
          </cell>
          <cell r="R145">
            <v>827</v>
          </cell>
          <cell r="S145">
            <v>1668</v>
          </cell>
          <cell r="T145">
            <v>899</v>
          </cell>
          <cell r="U145">
            <v>769</v>
          </cell>
          <cell r="V145">
            <v>819</v>
          </cell>
          <cell r="W145">
            <v>1649</v>
          </cell>
        </row>
        <row r="146">
          <cell r="I146">
            <v>0</v>
          </cell>
          <cell r="P146">
            <v>533</v>
          </cell>
          <cell r="Q146">
            <v>520</v>
          </cell>
          <cell r="R146">
            <v>473</v>
          </cell>
          <cell r="S146">
            <v>1052</v>
          </cell>
          <cell r="T146">
            <v>532</v>
          </cell>
          <cell r="U146">
            <v>520</v>
          </cell>
          <cell r="V146">
            <v>474</v>
          </cell>
          <cell r="W146">
            <v>1062</v>
          </cell>
        </row>
        <row r="147">
          <cell r="I147">
            <v>1</v>
          </cell>
          <cell r="P147">
            <v>721</v>
          </cell>
          <cell r="Q147">
            <v>710</v>
          </cell>
          <cell r="R147">
            <v>623</v>
          </cell>
          <cell r="S147">
            <v>1431</v>
          </cell>
          <cell r="T147">
            <v>721</v>
          </cell>
          <cell r="U147">
            <v>710</v>
          </cell>
          <cell r="V147">
            <v>622</v>
          </cell>
          <cell r="W147">
            <v>1456</v>
          </cell>
        </row>
        <row r="148">
          <cell r="I148">
            <v>-4</v>
          </cell>
          <cell r="P148">
            <v>2024</v>
          </cell>
          <cell r="Q148">
            <v>1869</v>
          </cell>
          <cell r="R148">
            <v>1686</v>
          </cell>
          <cell r="S148">
            <v>3882</v>
          </cell>
          <cell r="T148">
            <v>2019</v>
          </cell>
          <cell r="U148">
            <v>1863</v>
          </cell>
          <cell r="V148">
            <v>1722</v>
          </cell>
          <cell r="W148">
            <v>3956</v>
          </cell>
        </row>
        <row r="149">
          <cell r="I149">
            <v>0</v>
          </cell>
          <cell r="P149">
            <v>194</v>
          </cell>
          <cell r="Q149">
            <v>154</v>
          </cell>
          <cell r="R149">
            <v>162</v>
          </cell>
          <cell r="S149">
            <v>348</v>
          </cell>
          <cell r="T149">
            <v>194</v>
          </cell>
          <cell r="U149">
            <v>154</v>
          </cell>
          <cell r="V149">
            <v>168</v>
          </cell>
          <cell r="W149">
            <v>357</v>
          </cell>
        </row>
        <row r="150">
          <cell r="I150">
            <v>-5</v>
          </cell>
          <cell r="P150">
            <v>1084</v>
          </cell>
          <cell r="Q150">
            <v>892</v>
          </cell>
          <cell r="R150">
            <v>982</v>
          </cell>
          <cell r="S150">
            <v>1966</v>
          </cell>
          <cell r="T150">
            <v>1078</v>
          </cell>
          <cell r="U150">
            <v>888</v>
          </cell>
          <cell r="V150">
            <v>945</v>
          </cell>
          <cell r="W150">
            <v>1934</v>
          </cell>
        </row>
        <row r="151">
          <cell r="I151">
            <v>0</v>
          </cell>
          <cell r="P151">
            <v>153</v>
          </cell>
          <cell r="Q151">
            <v>146</v>
          </cell>
          <cell r="R151">
            <v>112</v>
          </cell>
          <cell r="S151">
            <v>299</v>
          </cell>
          <cell r="T151">
            <v>153</v>
          </cell>
          <cell r="U151">
            <v>146</v>
          </cell>
          <cell r="V151">
            <v>104</v>
          </cell>
          <cell r="W151">
            <v>300</v>
          </cell>
        </row>
        <row r="153">
          <cell r="I153">
            <v>1</v>
          </cell>
          <cell r="P153">
            <v>230</v>
          </cell>
          <cell r="Q153">
            <v>242</v>
          </cell>
          <cell r="R153">
            <v>208</v>
          </cell>
          <cell r="S153">
            <v>473</v>
          </cell>
          <cell r="T153">
            <v>231</v>
          </cell>
          <cell r="U153">
            <v>242</v>
          </cell>
          <cell r="V153">
            <v>206</v>
          </cell>
          <cell r="W153">
            <v>466</v>
          </cell>
        </row>
        <row r="154">
          <cell r="I154">
            <v>-2</v>
          </cell>
          <cell r="P154">
            <v>305</v>
          </cell>
          <cell r="Q154">
            <v>335</v>
          </cell>
          <cell r="R154">
            <v>313</v>
          </cell>
          <cell r="S154">
            <v>635</v>
          </cell>
          <cell r="T154">
            <v>300</v>
          </cell>
          <cell r="U154">
            <v>335</v>
          </cell>
          <cell r="V154">
            <v>321</v>
          </cell>
          <cell r="W154">
            <v>655</v>
          </cell>
        </row>
        <row r="155">
          <cell r="I155">
            <v>-2</v>
          </cell>
          <cell r="P155">
            <v>286</v>
          </cell>
          <cell r="Q155">
            <v>474</v>
          </cell>
          <cell r="R155">
            <v>436</v>
          </cell>
          <cell r="S155">
            <v>759</v>
          </cell>
          <cell r="T155">
            <v>286</v>
          </cell>
          <cell r="U155">
            <v>473</v>
          </cell>
          <cell r="V155">
            <v>395</v>
          </cell>
          <cell r="W155">
            <v>707</v>
          </cell>
        </row>
        <row r="156">
          <cell r="I156">
            <v>3</v>
          </cell>
          <cell r="P156">
            <v>523</v>
          </cell>
          <cell r="Q156">
            <v>463</v>
          </cell>
          <cell r="R156">
            <v>454</v>
          </cell>
          <cell r="S156">
            <v>996</v>
          </cell>
          <cell r="T156">
            <v>529</v>
          </cell>
          <cell r="U156">
            <v>467</v>
          </cell>
          <cell r="V156">
            <v>463</v>
          </cell>
          <cell r="W156">
            <v>1014</v>
          </cell>
        </row>
        <row r="157">
          <cell r="I157">
            <v>-1</v>
          </cell>
          <cell r="P157">
            <v>422</v>
          </cell>
          <cell r="Q157">
            <v>404</v>
          </cell>
          <cell r="R157">
            <v>357</v>
          </cell>
          <cell r="S157">
            <v>823</v>
          </cell>
          <cell r="T157">
            <v>419</v>
          </cell>
          <cell r="U157">
            <v>404</v>
          </cell>
          <cell r="V157">
            <v>369</v>
          </cell>
          <cell r="W157">
            <v>838</v>
          </cell>
        </row>
        <row r="160">
          <cell r="I160">
            <v>0</v>
          </cell>
          <cell r="P160">
            <v>23</v>
          </cell>
          <cell r="Q160">
            <v>14</v>
          </cell>
          <cell r="R160">
            <v>1</v>
          </cell>
          <cell r="S160">
            <v>37</v>
          </cell>
          <cell r="T160">
            <v>23</v>
          </cell>
          <cell r="U160">
            <v>14</v>
          </cell>
          <cell r="V160">
            <v>1</v>
          </cell>
          <cell r="W160">
            <v>37</v>
          </cell>
        </row>
        <row r="161">
          <cell r="I161">
            <v>2</v>
          </cell>
          <cell r="P161">
            <v>521</v>
          </cell>
          <cell r="Q161">
            <v>588</v>
          </cell>
          <cell r="R161">
            <v>532</v>
          </cell>
          <cell r="S161">
            <v>1109</v>
          </cell>
          <cell r="T161">
            <v>521</v>
          </cell>
          <cell r="U161">
            <v>588</v>
          </cell>
          <cell r="V161">
            <v>545</v>
          </cell>
          <cell r="W161">
            <v>1150</v>
          </cell>
        </row>
        <row r="162">
          <cell r="I162">
            <v>-1</v>
          </cell>
          <cell r="P162">
            <v>550</v>
          </cell>
          <cell r="Q162">
            <v>584</v>
          </cell>
          <cell r="R162">
            <v>496</v>
          </cell>
          <cell r="S162">
            <v>1130</v>
          </cell>
          <cell r="T162">
            <v>550</v>
          </cell>
          <cell r="U162">
            <v>580</v>
          </cell>
          <cell r="V162">
            <v>506</v>
          </cell>
          <cell r="W162">
            <v>1154</v>
          </cell>
        </row>
        <row r="163">
          <cell r="I163">
            <v>4</v>
          </cell>
          <cell r="P163">
            <v>595</v>
          </cell>
          <cell r="Q163">
            <v>623</v>
          </cell>
          <cell r="R163">
            <v>551</v>
          </cell>
          <cell r="S163">
            <v>1228</v>
          </cell>
          <cell r="T163">
            <v>599</v>
          </cell>
          <cell r="U163">
            <v>629</v>
          </cell>
          <cell r="V163">
            <v>553</v>
          </cell>
          <cell r="W163">
            <v>1243</v>
          </cell>
        </row>
        <row r="164">
          <cell r="I164">
            <v>4</v>
          </cell>
          <cell r="P164">
            <v>801</v>
          </cell>
          <cell r="Q164">
            <v>812</v>
          </cell>
          <cell r="R164">
            <v>708</v>
          </cell>
          <cell r="S164">
            <v>1612</v>
          </cell>
          <cell r="T164">
            <v>800</v>
          </cell>
          <cell r="U164">
            <v>812</v>
          </cell>
          <cell r="V164">
            <v>672</v>
          </cell>
          <cell r="W164">
            <v>1568</v>
          </cell>
        </row>
        <row r="165">
          <cell r="I165">
            <v>3</v>
          </cell>
          <cell r="P165">
            <v>327</v>
          </cell>
          <cell r="Q165">
            <v>343</v>
          </cell>
          <cell r="R165">
            <v>331</v>
          </cell>
          <cell r="S165">
            <v>671</v>
          </cell>
          <cell r="T165">
            <v>327</v>
          </cell>
          <cell r="U165">
            <v>344</v>
          </cell>
          <cell r="V165">
            <v>326</v>
          </cell>
          <cell r="W165">
            <v>675</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view="pageBreakPreview" topLeftCell="A45" zoomScale="85" zoomScaleNormal="80" zoomScaleSheetLayoutView="85" workbookViewId="0">
      <selection activeCell="F68" sqref="F68"/>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69" t="s">
        <v>19</v>
      </c>
      <c r="B2" s="269"/>
      <c r="C2" s="269"/>
      <c r="D2" s="269"/>
      <c r="E2" s="269"/>
      <c r="K2" s="11"/>
      <c r="L2" s="11"/>
      <c r="M2" s="11"/>
      <c r="N2" s="11"/>
      <c r="O2" s="11"/>
      <c r="P2" s="11"/>
      <c r="Q2" s="11"/>
      <c r="R2" s="11"/>
      <c r="S2" s="11"/>
      <c r="T2" s="11"/>
      <c r="U2" s="11"/>
      <c r="V2" s="11"/>
      <c r="W2" s="11"/>
      <c r="X2" s="11"/>
      <c r="Y2" s="11"/>
      <c r="Z2" s="11"/>
      <c r="AA2" s="11"/>
      <c r="AB2" s="11"/>
      <c r="AC2" s="11"/>
    </row>
    <row r="3" spans="1:30" ht="15" customHeight="1">
      <c r="A3" s="269"/>
      <c r="B3" s="269"/>
      <c r="C3" s="269"/>
      <c r="D3" s="269"/>
      <c r="E3" s="269"/>
      <c r="J3" s="8"/>
      <c r="K3" s="270" t="s">
        <v>121</v>
      </c>
      <c r="L3" s="270"/>
      <c r="M3" s="270"/>
      <c r="N3" s="270"/>
      <c r="O3" s="272">
        <v>6</v>
      </c>
      <c r="P3" s="272"/>
      <c r="Q3" s="272"/>
      <c r="R3" s="274" t="s">
        <v>1</v>
      </c>
      <c r="S3" s="274"/>
      <c r="T3" s="272">
        <v>12</v>
      </c>
      <c r="U3" s="272"/>
      <c r="V3" s="272"/>
      <c r="W3" s="276" t="s">
        <v>2</v>
      </c>
      <c r="X3" s="276"/>
      <c r="Y3" s="276"/>
      <c r="Z3" s="276"/>
      <c r="AA3" s="276"/>
      <c r="AB3" s="276"/>
      <c r="AC3" s="276"/>
    </row>
    <row r="4" spans="1:30" ht="21" customHeight="1">
      <c r="J4" s="39"/>
      <c r="K4" s="271"/>
      <c r="L4" s="271"/>
      <c r="M4" s="271"/>
      <c r="N4" s="271"/>
      <c r="O4" s="273"/>
      <c r="P4" s="273"/>
      <c r="Q4" s="273"/>
      <c r="R4" s="275"/>
      <c r="S4" s="275"/>
      <c r="T4" s="273"/>
      <c r="U4" s="273"/>
      <c r="V4" s="273"/>
      <c r="W4" s="277"/>
      <c r="X4" s="277"/>
      <c r="Y4" s="277"/>
      <c r="Z4" s="277"/>
      <c r="AA4" s="277"/>
      <c r="AB4" s="277"/>
      <c r="AC4" s="277"/>
    </row>
    <row r="5" spans="1:30" ht="7.5" customHeight="1">
      <c r="Z5" s="8"/>
      <c r="AA5" s="8"/>
      <c r="AB5" s="8"/>
      <c r="AC5" s="8"/>
    </row>
    <row r="6" spans="1:30" ht="25" customHeight="1">
      <c r="J6" s="266" t="s">
        <v>3</v>
      </c>
      <c r="K6" s="266"/>
      <c r="L6" s="266"/>
      <c r="M6" s="266"/>
      <c r="N6" s="267">
        <v>106315</v>
      </c>
      <c r="O6" s="267"/>
      <c r="P6" s="267"/>
      <c r="Q6" s="267"/>
      <c r="R6" s="267"/>
      <c r="S6" s="267"/>
      <c r="T6" s="268" t="s">
        <v>5</v>
      </c>
      <c r="U6" s="268"/>
      <c r="V6" s="260" t="s">
        <v>83</v>
      </c>
      <c r="W6" s="260"/>
      <c r="X6" s="260"/>
      <c r="Y6" s="254">
        <v>103</v>
      </c>
      <c r="Z6" s="254"/>
      <c r="AA6" s="254"/>
      <c r="AB6" s="278" t="s">
        <v>84</v>
      </c>
      <c r="AC6" s="278"/>
    </row>
    <row r="7" spans="1:30" ht="5.25" customHeight="1">
      <c r="J7" s="266"/>
      <c r="K7" s="266"/>
      <c r="L7" s="266"/>
      <c r="M7" s="266"/>
      <c r="N7" s="267"/>
      <c r="O7" s="267"/>
      <c r="P7" s="267"/>
      <c r="Q7" s="267"/>
      <c r="R7" s="267"/>
      <c r="S7" s="267"/>
      <c r="T7" s="268"/>
      <c r="U7" s="268"/>
      <c r="V7" s="260"/>
      <c r="W7" s="260"/>
      <c r="X7" s="260"/>
      <c r="Y7" s="254"/>
      <c r="Z7" s="254"/>
      <c r="AA7" s="254"/>
      <c r="AB7" s="278"/>
      <c r="AC7" s="278"/>
    </row>
    <row r="8" spans="1:30" ht="25" customHeight="1">
      <c r="J8" s="257" t="s">
        <v>4</v>
      </c>
      <c r="K8" s="257"/>
      <c r="L8" s="257"/>
      <c r="M8" s="257"/>
      <c r="N8" s="258">
        <v>223637</v>
      </c>
      <c r="O8" s="258"/>
      <c r="P8" s="258"/>
      <c r="Q8" s="258"/>
      <c r="R8" s="258"/>
      <c r="S8" s="258"/>
      <c r="T8" s="259" t="s">
        <v>8</v>
      </c>
      <c r="U8" s="259"/>
      <c r="V8" s="260" t="s">
        <v>83</v>
      </c>
      <c r="W8" s="260"/>
      <c r="X8" s="260"/>
      <c r="Y8" s="254">
        <v>30</v>
      </c>
      <c r="Z8" s="254"/>
      <c r="AA8" s="254"/>
      <c r="AB8" s="255" t="s">
        <v>85</v>
      </c>
      <c r="AC8" s="255"/>
    </row>
    <row r="9" spans="1:30" ht="5.25" customHeight="1">
      <c r="J9" s="257"/>
      <c r="K9" s="257"/>
      <c r="L9" s="257"/>
      <c r="M9" s="257"/>
      <c r="N9" s="258"/>
      <c r="O9" s="258"/>
      <c r="P9" s="258"/>
      <c r="Q9" s="258"/>
      <c r="R9" s="258"/>
      <c r="S9" s="258"/>
      <c r="T9" s="259"/>
      <c r="U9" s="259"/>
      <c r="V9" s="260"/>
      <c r="W9" s="260"/>
      <c r="X9" s="260"/>
      <c r="Y9" s="254"/>
      <c r="Z9" s="254"/>
      <c r="AA9" s="254"/>
      <c r="AB9" s="255"/>
      <c r="AC9" s="255"/>
    </row>
    <row r="10" spans="1:30" ht="25" customHeight="1">
      <c r="J10" s="257" t="s">
        <v>87</v>
      </c>
      <c r="K10" s="257"/>
      <c r="L10" s="257"/>
      <c r="M10" s="257"/>
      <c r="N10" s="258">
        <v>115266</v>
      </c>
      <c r="O10" s="258"/>
      <c r="P10" s="258"/>
      <c r="Q10" s="258"/>
      <c r="R10" s="258"/>
      <c r="S10" s="258"/>
      <c r="T10" s="259" t="s">
        <v>8</v>
      </c>
      <c r="U10" s="259"/>
      <c r="V10" s="260" t="s">
        <v>83</v>
      </c>
      <c r="W10" s="260"/>
      <c r="X10" s="260"/>
      <c r="Y10" s="254">
        <v>25</v>
      </c>
      <c r="Z10" s="254"/>
      <c r="AA10" s="254"/>
      <c r="AB10" s="255" t="s">
        <v>85</v>
      </c>
      <c r="AC10" s="255"/>
    </row>
    <row r="11" spans="1:30" ht="5.25" customHeight="1">
      <c r="J11" s="257"/>
      <c r="K11" s="257"/>
      <c r="L11" s="257"/>
      <c r="M11" s="257"/>
      <c r="N11" s="258"/>
      <c r="O11" s="258"/>
      <c r="P11" s="258"/>
      <c r="Q11" s="258"/>
      <c r="R11" s="258"/>
      <c r="S11" s="258"/>
      <c r="T11" s="259"/>
      <c r="U11" s="259"/>
      <c r="V11" s="260"/>
      <c r="W11" s="260"/>
      <c r="X11" s="260"/>
      <c r="Y11" s="254"/>
      <c r="Z11" s="254"/>
      <c r="AA11" s="254"/>
      <c r="AB11" s="255"/>
      <c r="AC11" s="255"/>
    </row>
    <row r="12" spans="1:30" ht="25" customHeight="1">
      <c r="J12" s="257" t="s">
        <v>0</v>
      </c>
      <c r="K12" s="257"/>
      <c r="L12" s="257"/>
      <c r="M12" s="257"/>
      <c r="N12" s="258">
        <v>108371</v>
      </c>
      <c r="O12" s="258"/>
      <c r="P12" s="258"/>
      <c r="Q12" s="258"/>
      <c r="R12" s="258"/>
      <c r="S12" s="258"/>
      <c r="T12" s="259" t="s">
        <v>8</v>
      </c>
      <c r="U12" s="259"/>
      <c r="V12" s="260" t="s">
        <v>83</v>
      </c>
      <c r="W12" s="260"/>
      <c r="X12" s="260"/>
      <c r="Y12" s="254">
        <v>5</v>
      </c>
      <c r="Z12" s="254"/>
      <c r="AA12" s="254"/>
      <c r="AB12" s="255" t="s">
        <v>85</v>
      </c>
      <c r="AC12" s="255"/>
    </row>
    <row r="13" spans="1:30" ht="5.25" customHeight="1">
      <c r="J13" s="257"/>
      <c r="K13" s="257"/>
      <c r="L13" s="257"/>
      <c r="M13" s="257"/>
      <c r="N13" s="258"/>
      <c r="O13" s="258"/>
      <c r="P13" s="258"/>
      <c r="Q13" s="258"/>
      <c r="R13" s="258"/>
      <c r="S13" s="258"/>
      <c r="T13" s="259"/>
      <c r="U13" s="259"/>
      <c r="V13" s="260"/>
      <c r="W13" s="260"/>
      <c r="X13" s="260"/>
      <c r="Y13" s="254"/>
      <c r="Z13" s="254"/>
      <c r="AA13" s="254"/>
      <c r="AB13" s="255"/>
      <c r="AC13" s="255"/>
    </row>
    <row r="14" spans="1:30" ht="5.25" customHeight="1">
      <c r="J14" s="103"/>
      <c r="K14" s="103"/>
      <c r="L14" s="103"/>
      <c r="M14" s="103"/>
      <c r="N14" s="56"/>
      <c r="O14" s="56"/>
      <c r="P14" s="56"/>
      <c r="Q14" s="56"/>
      <c r="R14" s="56"/>
      <c r="S14" s="56"/>
      <c r="T14" s="104"/>
      <c r="U14" s="104"/>
      <c r="V14" s="101"/>
      <c r="W14" s="101"/>
      <c r="X14" s="101"/>
      <c r="Y14" s="55"/>
      <c r="Z14" s="55"/>
      <c r="AA14" s="55"/>
      <c r="AB14" s="102"/>
      <c r="AC14" s="102"/>
    </row>
    <row r="15" spans="1:30" ht="5.25" customHeight="1">
      <c r="J15" s="103"/>
      <c r="K15" s="103"/>
      <c r="L15" s="103"/>
      <c r="M15" s="103"/>
      <c r="N15" s="56"/>
      <c r="O15" s="56"/>
      <c r="P15" s="56"/>
      <c r="Q15" s="56"/>
      <c r="R15" s="56"/>
      <c r="S15" s="56"/>
      <c r="T15" s="104"/>
      <c r="U15" s="104"/>
      <c r="V15" s="101"/>
      <c r="W15" s="101"/>
      <c r="X15" s="101"/>
      <c r="Y15" s="55"/>
      <c r="Z15" s="55"/>
      <c r="AA15" s="55"/>
      <c r="AB15" s="102"/>
      <c r="AC15" s="102"/>
    </row>
    <row r="16" spans="1:30" ht="15" customHeight="1">
      <c r="A16" s="256" t="s">
        <v>128</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row>
    <row r="17" spans="1:32" ht="15" customHeight="1">
      <c r="A17" s="38" t="s">
        <v>94</v>
      </c>
    </row>
    <row r="18" spans="1:32" ht="15" customHeight="1">
      <c r="A18" s="54" t="s">
        <v>89</v>
      </c>
      <c r="B18" s="105"/>
      <c r="C18" s="105"/>
      <c r="D18" s="105"/>
      <c r="E18" s="105"/>
      <c r="F18" s="105"/>
      <c r="G18" s="105"/>
      <c r="H18" s="105"/>
      <c r="I18" s="105"/>
      <c r="J18" s="105"/>
      <c r="K18" s="105"/>
      <c r="L18" s="105"/>
      <c r="M18" s="105"/>
      <c r="N18" s="105"/>
      <c r="O18" s="105"/>
      <c r="P18" s="105"/>
      <c r="Q18" s="105"/>
    </row>
    <row r="19" spans="1:32" ht="7.5" customHeight="1">
      <c r="B19" s="263">
        <v>11</v>
      </c>
      <c r="C19" s="263"/>
      <c r="D19" s="261" t="s">
        <v>120</v>
      </c>
      <c r="E19" s="261"/>
      <c r="F19" s="261"/>
      <c r="G19" s="261"/>
      <c r="H19" s="261"/>
      <c r="I19" s="261"/>
      <c r="J19" s="261"/>
      <c r="K19" s="261"/>
      <c r="L19" s="261"/>
      <c r="M19" s="261"/>
      <c r="N19" s="261"/>
      <c r="O19" s="261"/>
      <c r="P19" s="261"/>
      <c r="Q19" s="261"/>
      <c r="R19" s="261"/>
      <c r="S19" s="261"/>
      <c r="T19" s="261"/>
    </row>
    <row r="20" spans="1:32" ht="15" customHeight="1">
      <c r="B20" s="264"/>
      <c r="C20" s="264"/>
      <c r="D20" s="262"/>
      <c r="E20" s="262"/>
      <c r="F20" s="262"/>
      <c r="G20" s="262"/>
      <c r="H20" s="262"/>
      <c r="I20" s="262"/>
      <c r="J20" s="262"/>
      <c r="K20" s="262"/>
      <c r="L20" s="262"/>
      <c r="M20" s="262"/>
      <c r="N20" s="262"/>
      <c r="O20" s="262"/>
      <c r="P20" s="262"/>
      <c r="Q20" s="262"/>
      <c r="R20" s="262"/>
      <c r="S20" s="262"/>
      <c r="T20" s="262"/>
      <c r="X20" s="107"/>
    </row>
    <row r="21" spans="1:32" ht="15" customHeight="1">
      <c r="B21" s="233" t="s">
        <v>20</v>
      </c>
      <c r="C21" s="233"/>
      <c r="D21" s="233"/>
      <c r="E21" s="233"/>
      <c r="F21" s="233"/>
      <c r="G21" s="233"/>
      <c r="H21" s="233"/>
      <c r="I21" s="233"/>
      <c r="J21" s="233"/>
      <c r="K21" s="233"/>
      <c r="L21" s="233" t="s">
        <v>21</v>
      </c>
      <c r="M21" s="233"/>
      <c r="N21" s="233"/>
      <c r="O21" s="233" t="s">
        <v>22</v>
      </c>
      <c r="P21" s="233"/>
      <c r="Q21" s="233"/>
      <c r="R21" s="233" t="s">
        <v>23</v>
      </c>
      <c r="S21" s="233"/>
      <c r="T21" s="233"/>
      <c r="AA21" s="107"/>
      <c r="AF21" s="107"/>
    </row>
    <row r="22" spans="1:32" ht="5.15" customHeight="1">
      <c r="B22" s="233"/>
      <c r="C22" s="233"/>
      <c r="D22" s="233"/>
      <c r="E22" s="233"/>
      <c r="F22" s="233"/>
      <c r="G22" s="233"/>
      <c r="H22" s="233"/>
      <c r="I22" s="233"/>
      <c r="J22" s="233"/>
      <c r="K22" s="233"/>
      <c r="L22" s="233"/>
      <c r="M22" s="233"/>
      <c r="N22" s="233"/>
      <c r="O22" s="233"/>
      <c r="P22" s="233"/>
      <c r="Q22" s="233"/>
      <c r="R22" s="233"/>
      <c r="S22" s="233"/>
      <c r="T22" s="233"/>
    </row>
    <row r="23" spans="1:32" ht="15" customHeight="1">
      <c r="B23" s="233" t="s">
        <v>24</v>
      </c>
      <c r="C23" s="233"/>
      <c r="D23" s="233"/>
      <c r="E23" s="265" t="s">
        <v>34</v>
      </c>
      <c r="F23" s="265"/>
      <c r="G23" s="265"/>
      <c r="H23" s="265"/>
      <c r="I23" s="265"/>
      <c r="J23" s="265"/>
      <c r="K23" s="265"/>
      <c r="L23" s="241">
        <v>45</v>
      </c>
      <c r="M23" s="241"/>
      <c r="N23" s="241"/>
      <c r="O23" s="241">
        <v>38</v>
      </c>
      <c r="P23" s="241"/>
      <c r="Q23" s="241"/>
      <c r="R23" s="241">
        <v>83</v>
      </c>
      <c r="S23" s="241"/>
      <c r="T23" s="241"/>
    </row>
    <row r="24" spans="1:32" ht="5.15" customHeight="1">
      <c r="B24" s="233"/>
      <c r="C24" s="233"/>
      <c r="D24" s="233"/>
      <c r="E24" s="265"/>
      <c r="F24" s="265"/>
      <c r="G24" s="265"/>
      <c r="H24" s="265"/>
      <c r="I24" s="265"/>
      <c r="J24" s="265"/>
      <c r="K24" s="265"/>
      <c r="L24" s="241"/>
      <c r="M24" s="241"/>
      <c r="N24" s="241"/>
      <c r="O24" s="241"/>
      <c r="P24" s="241"/>
      <c r="Q24" s="241"/>
      <c r="R24" s="241"/>
      <c r="S24" s="241"/>
      <c r="T24" s="241"/>
    </row>
    <row r="25" spans="1:32" ht="15" customHeight="1">
      <c r="B25" s="233"/>
      <c r="C25" s="233"/>
      <c r="D25" s="233"/>
      <c r="E25" s="233" t="s">
        <v>35</v>
      </c>
      <c r="F25" s="233"/>
      <c r="G25" s="233"/>
      <c r="H25" s="233"/>
      <c r="I25" s="233"/>
      <c r="J25" s="233"/>
      <c r="K25" s="233"/>
      <c r="L25" s="241">
        <v>108</v>
      </c>
      <c r="M25" s="241"/>
      <c r="N25" s="241"/>
      <c r="O25" s="241">
        <v>90</v>
      </c>
      <c r="P25" s="241"/>
      <c r="Q25" s="241"/>
      <c r="R25" s="241">
        <v>198</v>
      </c>
      <c r="S25" s="241"/>
      <c r="T25" s="241"/>
    </row>
    <row r="26" spans="1:32" ht="5.15" customHeight="1">
      <c r="B26" s="233"/>
      <c r="C26" s="233"/>
      <c r="D26" s="233"/>
      <c r="E26" s="233"/>
      <c r="F26" s="233"/>
      <c r="G26" s="233"/>
      <c r="H26" s="233"/>
      <c r="I26" s="233"/>
      <c r="J26" s="233"/>
      <c r="K26" s="233"/>
      <c r="L26" s="241"/>
      <c r="M26" s="241"/>
      <c r="N26" s="241"/>
      <c r="O26" s="241"/>
      <c r="P26" s="241"/>
      <c r="Q26" s="241"/>
      <c r="R26" s="241"/>
      <c r="S26" s="241"/>
      <c r="T26" s="241"/>
    </row>
    <row r="27" spans="1:32" ht="15" customHeight="1">
      <c r="B27" s="233"/>
      <c r="C27" s="233"/>
      <c r="D27" s="233"/>
      <c r="E27" s="265" t="s">
        <v>90</v>
      </c>
      <c r="F27" s="265"/>
      <c r="G27" s="265"/>
      <c r="H27" s="265"/>
      <c r="I27" s="265"/>
      <c r="J27" s="265"/>
      <c r="K27" s="265"/>
      <c r="L27" s="241">
        <v>-63</v>
      </c>
      <c r="M27" s="241"/>
      <c r="N27" s="241"/>
      <c r="O27" s="241">
        <v>-52</v>
      </c>
      <c r="P27" s="241"/>
      <c r="Q27" s="241"/>
      <c r="R27" s="241">
        <v>-115</v>
      </c>
      <c r="S27" s="241"/>
      <c r="T27" s="241"/>
    </row>
    <row r="28" spans="1:32" ht="5.15" customHeight="1">
      <c r="B28" s="233"/>
      <c r="C28" s="233"/>
      <c r="D28" s="233"/>
      <c r="E28" s="265"/>
      <c r="F28" s="265"/>
      <c r="G28" s="265"/>
      <c r="H28" s="265"/>
      <c r="I28" s="265"/>
      <c r="J28" s="265"/>
      <c r="K28" s="265"/>
      <c r="L28" s="241"/>
      <c r="M28" s="241"/>
      <c r="N28" s="241"/>
      <c r="O28" s="241"/>
      <c r="P28" s="241"/>
      <c r="Q28" s="241"/>
      <c r="R28" s="241"/>
      <c r="S28" s="241"/>
      <c r="T28" s="241"/>
    </row>
    <row r="29" spans="1:32" ht="15" customHeight="1">
      <c r="B29" s="234" t="s">
        <v>27</v>
      </c>
      <c r="C29" s="235"/>
      <c r="D29" s="236"/>
      <c r="E29" s="233" t="s">
        <v>25</v>
      </c>
      <c r="F29" s="233"/>
      <c r="G29" s="233" t="s">
        <v>33</v>
      </c>
      <c r="H29" s="233"/>
      <c r="I29" s="233"/>
      <c r="J29" s="233"/>
      <c r="K29" s="233"/>
      <c r="L29" s="241">
        <v>411</v>
      </c>
      <c r="M29" s="241" t="e">
        <v>#REF!</v>
      </c>
      <c r="N29" s="241" t="e">
        <v>#REF!</v>
      </c>
      <c r="O29" s="241">
        <v>301</v>
      </c>
      <c r="P29" s="241" t="e">
        <v>#REF!</v>
      </c>
      <c r="Q29" s="241" t="e">
        <v>#REF!</v>
      </c>
      <c r="R29" s="241">
        <v>712</v>
      </c>
      <c r="S29" s="241"/>
      <c r="T29" s="241"/>
    </row>
    <row r="30" spans="1:32" ht="5.15" customHeight="1">
      <c r="B30" s="242"/>
      <c r="C30" s="244"/>
      <c r="D30" s="243"/>
      <c r="E30" s="233"/>
      <c r="F30" s="233"/>
      <c r="G30" s="233"/>
      <c r="H30" s="233"/>
      <c r="I30" s="233"/>
      <c r="J30" s="233"/>
      <c r="K30" s="233"/>
      <c r="L30" s="241" t="e">
        <v>#REF!</v>
      </c>
      <c r="M30" s="241" t="e">
        <v>#REF!</v>
      </c>
      <c r="N30" s="241" t="e">
        <v>#REF!</v>
      </c>
      <c r="O30" s="241" t="e">
        <v>#REF!</v>
      </c>
      <c r="P30" s="241" t="e">
        <v>#REF!</v>
      </c>
      <c r="Q30" s="241" t="e">
        <v>#REF!</v>
      </c>
      <c r="R30" s="241"/>
      <c r="S30" s="241"/>
      <c r="T30" s="241"/>
    </row>
    <row r="31" spans="1:32" ht="15" customHeight="1">
      <c r="B31" s="242"/>
      <c r="C31" s="244"/>
      <c r="D31" s="243"/>
      <c r="E31" s="233"/>
      <c r="F31" s="233"/>
      <c r="G31" s="233" t="s">
        <v>26</v>
      </c>
      <c r="H31" s="233"/>
      <c r="I31" s="233"/>
      <c r="J31" s="233"/>
      <c r="K31" s="233"/>
      <c r="L31" s="241">
        <v>14</v>
      </c>
      <c r="M31" s="241" t="e">
        <v>#REF!</v>
      </c>
      <c r="N31" s="241" t="e">
        <v>#REF!</v>
      </c>
      <c r="O31" s="241">
        <v>10</v>
      </c>
      <c r="P31" s="241" t="e">
        <v>#REF!</v>
      </c>
      <c r="Q31" s="241" t="e">
        <v>#REF!</v>
      </c>
      <c r="R31" s="241">
        <v>24</v>
      </c>
      <c r="S31" s="241"/>
      <c r="T31" s="241"/>
      <c r="V31" s="33"/>
      <c r="W31" s="33"/>
      <c r="X31" s="33"/>
      <c r="Y31" s="33"/>
      <c r="Z31" s="33"/>
      <c r="AA31" s="33"/>
      <c r="AB31" s="33"/>
      <c r="AC31" s="33"/>
      <c r="AD31" s="18"/>
    </row>
    <row r="32" spans="1:32" ht="5.15" customHeight="1">
      <c r="B32" s="242"/>
      <c r="C32" s="244"/>
      <c r="D32" s="243"/>
      <c r="E32" s="233"/>
      <c r="F32" s="233"/>
      <c r="G32" s="233"/>
      <c r="H32" s="233"/>
      <c r="I32" s="233"/>
      <c r="J32" s="233"/>
      <c r="K32" s="233"/>
      <c r="L32" s="241" t="e">
        <v>#REF!</v>
      </c>
      <c r="M32" s="241" t="e">
        <v>#REF!</v>
      </c>
      <c r="N32" s="241" t="e">
        <v>#REF!</v>
      </c>
      <c r="O32" s="241" t="e">
        <v>#REF!</v>
      </c>
      <c r="P32" s="241" t="e">
        <v>#REF!</v>
      </c>
      <c r="Q32" s="241" t="e">
        <v>#REF!</v>
      </c>
      <c r="R32" s="241"/>
      <c r="S32" s="241"/>
      <c r="T32" s="241"/>
      <c r="V32" s="33"/>
      <c r="W32" s="33"/>
      <c r="X32" s="33"/>
      <c r="Y32" s="33"/>
      <c r="Z32" s="33"/>
      <c r="AA32" s="33"/>
      <c r="AB32" s="33"/>
      <c r="AC32" s="33"/>
      <c r="AD32" s="18"/>
    </row>
    <row r="33" spans="2:30" ht="15" customHeight="1">
      <c r="B33" s="242"/>
      <c r="C33" s="244"/>
      <c r="D33" s="243"/>
      <c r="E33" s="233"/>
      <c r="F33" s="233"/>
      <c r="G33" s="233" t="s">
        <v>30</v>
      </c>
      <c r="H33" s="233"/>
      <c r="I33" s="233"/>
      <c r="J33" s="233"/>
      <c r="K33" s="233"/>
      <c r="L33" s="241">
        <v>425</v>
      </c>
      <c r="M33" s="241"/>
      <c r="N33" s="241"/>
      <c r="O33" s="241">
        <v>311</v>
      </c>
      <c r="P33" s="241"/>
      <c r="Q33" s="241"/>
      <c r="R33" s="241">
        <v>736</v>
      </c>
      <c r="S33" s="241"/>
      <c r="T33" s="241"/>
      <c r="V33" s="34"/>
      <c r="W33" s="34"/>
      <c r="X33" s="34"/>
      <c r="Y33" s="34"/>
      <c r="Z33" s="34"/>
      <c r="AA33" s="34"/>
      <c r="AB33" s="34"/>
      <c r="AC33" s="34"/>
    </row>
    <row r="34" spans="2:30" ht="5.15" customHeight="1">
      <c r="B34" s="242"/>
      <c r="C34" s="244"/>
      <c r="D34" s="243"/>
      <c r="E34" s="233"/>
      <c r="F34" s="233"/>
      <c r="G34" s="233"/>
      <c r="H34" s="233"/>
      <c r="I34" s="233"/>
      <c r="J34" s="233"/>
      <c r="K34" s="233"/>
      <c r="L34" s="241"/>
      <c r="M34" s="241"/>
      <c r="N34" s="241"/>
      <c r="O34" s="241"/>
      <c r="P34" s="241"/>
      <c r="Q34" s="241"/>
      <c r="R34" s="241"/>
      <c r="S34" s="241"/>
      <c r="T34" s="241"/>
      <c r="V34" s="34"/>
      <c r="W34" s="34"/>
      <c r="X34" s="34"/>
      <c r="Y34" s="34"/>
      <c r="Z34" s="34"/>
      <c r="AA34" s="34"/>
      <c r="AB34" s="34"/>
      <c r="AC34" s="34"/>
      <c r="AD34" s="17"/>
    </row>
    <row r="35" spans="2:30" ht="15" customHeight="1">
      <c r="B35" s="242"/>
      <c r="C35" s="244"/>
      <c r="D35" s="243"/>
      <c r="E35" s="234" t="s">
        <v>28</v>
      </c>
      <c r="F35" s="236"/>
      <c r="G35" s="233" t="s">
        <v>32</v>
      </c>
      <c r="H35" s="233"/>
      <c r="I35" s="233"/>
      <c r="J35" s="233"/>
      <c r="K35" s="233"/>
      <c r="L35" s="241">
        <v>325</v>
      </c>
      <c r="M35" s="241" t="e">
        <v>#REF!</v>
      </c>
      <c r="N35" s="241" t="e">
        <v>#REF!</v>
      </c>
      <c r="O35" s="241">
        <v>243</v>
      </c>
      <c r="P35" s="241" t="e">
        <v>#REF!</v>
      </c>
      <c r="Q35" s="241" t="e">
        <v>#REF!</v>
      </c>
      <c r="R35" s="241">
        <v>568</v>
      </c>
      <c r="S35" s="241"/>
      <c r="T35" s="241"/>
      <c r="V35" s="19"/>
      <c r="W35" s="19"/>
      <c r="X35" s="19"/>
      <c r="Y35" s="19"/>
      <c r="Z35" s="19"/>
      <c r="AA35" s="19"/>
      <c r="AB35" s="19"/>
      <c r="AC35" s="19"/>
      <c r="AD35" s="19"/>
    </row>
    <row r="36" spans="2:30" ht="5.15" customHeight="1">
      <c r="B36" s="242"/>
      <c r="C36" s="244"/>
      <c r="D36" s="243"/>
      <c r="E36" s="242"/>
      <c r="F36" s="243"/>
      <c r="G36" s="233"/>
      <c r="H36" s="233"/>
      <c r="I36" s="233"/>
      <c r="J36" s="233"/>
      <c r="K36" s="233"/>
      <c r="L36" s="241" t="e">
        <v>#REF!</v>
      </c>
      <c r="M36" s="241" t="e">
        <v>#REF!</v>
      </c>
      <c r="N36" s="241" t="e">
        <v>#REF!</v>
      </c>
      <c r="O36" s="241" t="e">
        <v>#REF!</v>
      </c>
      <c r="P36" s="241" t="e">
        <v>#REF!</v>
      </c>
      <c r="Q36" s="241" t="e">
        <v>#REF!</v>
      </c>
      <c r="R36" s="241"/>
      <c r="S36" s="241"/>
      <c r="T36" s="241"/>
      <c r="V36" s="19"/>
      <c r="W36" s="19"/>
      <c r="X36" s="19"/>
      <c r="Y36" s="19"/>
      <c r="Z36" s="19"/>
      <c r="AA36" s="19"/>
      <c r="AB36" s="19"/>
      <c r="AC36" s="19"/>
      <c r="AD36" s="19"/>
    </row>
    <row r="37" spans="2:30" ht="15" customHeight="1">
      <c r="B37" s="242"/>
      <c r="C37" s="244"/>
      <c r="D37" s="243"/>
      <c r="E37" s="242"/>
      <c r="F37" s="243"/>
      <c r="G37" s="233" t="s">
        <v>26</v>
      </c>
      <c r="H37" s="233"/>
      <c r="I37" s="233"/>
      <c r="J37" s="233"/>
      <c r="K37" s="233"/>
      <c r="L37" s="241">
        <v>12</v>
      </c>
      <c r="M37" s="241" t="e">
        <v>#REF!</v>
      </c>
      <c r="N37" s="241" t="e">
        <v>#REF!</v>
      </c>
      <c r="O37" s="241">
        <v>11</v>
      </c>
      <c r="P37" s="241" t="e">
        <v>#REF!</v>
      </c>
      <c r="Q37" s="241" t="e">
        <v>#REF!</v>
      </c>
      <c r="R37" s="241">
        <v>23</v>
      </c>
      <c r="S37" s="241"/>
      <c r="T37" s="241"/>
    </row>
    <row r="38" spans="2:30" ht="5.15" customHeight="1">
      <c r="B38" s="242"/>
      <c r="C38" s="244"/>
      <c r="D38" s="243"/>
      <c r="E38" s="242"/>
      <c r="F38" s="243"/>
      <c r="G38" s="233"/>
      <c r="H38" s="233"/>
      <c r="I38" s="233"/>
      <c r="J38" s="233"/>
      <c r="K38" s="233"/>
      <c r="L38" s="241" t="e">
        <v>#REF!</v>
      </c>
      <c r="M38" s="241" t="e">
        <v>#REF!</v>
      </c>
      <c r="N38" s="241" t="e">
        <v>#REF!</v>
      </c>
      <c r="O38" s="241" t="e">
        <v>#REF!</v>
      </c>
      <c r="P38" s="241" t="e">
        <v>#REF!</v>
      </c>
      <c r="Q38" s="241" t="e">
        <v>#REF!</v>
      </c>
      <c r="R38" s="241"/>
      <c r="S38" s="241"/>
      <c r="T38" s="241"/>
    </row>
    <row r="39" spans="2:30" ht="5.15" customHeight="1">
      <c r="B39" s="242"/>
      <c r="C39" s="244"/>
      <c r="D39" s="243"/>
      <c r="E39" s="242"/>
      <c r="F39" s="243"/>
      <c r="G39" s="233" t="s">
        <v>31</v>
      </c>
      <c r="H39" s="233"/>
      <c r="I39" s="233"/>
      <c r="J39" s="233"/>
      <c r="K39" s="233"/>
      <c r="L39" s="241">
        <v>337</v>
      </c>
      <c r="M39" s="241"/>
      <c r="N39" s="241"/>
      <c r="O39" s="241">
        <v>254</v>
      </c>
      <c r="P39" s="241"/>
      <c r="Q39" s="241"/>
      <c r="R39" s="241">
        <v>591</v>
      </c>
      <c r="S39" s="241"/>
      <c r="T39" s="241"/>
    </row>
    <row r="40" spans="2:30" ht="15" customHeight="1">
      <c r="B40" s="242"/>
      <c r="C40" s="244"/>
      <c r="D40" s="243"/>
      <c r="E40" s="237"/>
      <c r="F40" s="239"/>
      <c r="G40" s="233"/>
      <c r="H40" s="233"/>
      <c r="I40" s="233"/>
      <c r="J40" s="233"/>
      <c r="K40" s="233"/>
      <c r="L40" s="241"/>
      <c r="M40" s="241"/>
      <c r="N40" s="241"/>
      <c r="O40" s="241"/>
      <c r="P40" s="241"/>
      <c r="Q40" s="241"/>
      <c r="R40" s="241"/>
      <c r="S40" s="241"/>
      <c r="T40" s="241"/>
    </row>
    <row r="41" spans="2:30" ht="15" customHeight="1">
      <c r="B41" s="242"/>
      <c r="C41" s="244"/>
      <c r="D41" s="243"/>
      <c r="E41" s="234" t="s">
        <v>91</v>
      </c>
      <c r="F41" s="235"/>
      <c r="G41" s="235"/>
      <c r="H41" s="235"/>
      <c r="I41" s="235"/>
      <c r="J41" s="235"/>
      <c r="K41" s="236"/>
      <c r="L41" s="241">
        <v>88</v>
      </c>
      <c r="M41" s="241"/>
      <c r="N41" s="241"/>
      <c r="O41" s="241">
        <v>57</v>
      </c>
      <c r="P41" s="241"/>
      <c r="Q41" s="241"/>
      <c r="R41" s="241">
        <v>145</v>
      </c>
      <c r="S41" s="241"/>
      <c r="T41" s="241"/>
    </row>
    <row r="42" spans="2:30" ht="5.15" customHeight="1">
      <c r="B42" s="237"/>
      <c r="C42" s="238"/>
      <c r="D42" s="239"/>
      <c r="E42" s="237"/>
      <c r="F42" s="238"/>
      <c r="G42" s="238"/>
      <c r="H42" s="238"/>
      <c r="I42" s="238"/>
      <c r="J42" s="238"/>
      <c r="K42" s="239"/>
      <c r="L42" s="241"/>
      <c r="M42" s="241"/>
      <c r="N42" s="241"/>
      <c r="O42" s="241"/>
      <c r="P42" s="241"/>
      <c r="Q42" s="241"/>
      <c r="R42" s="241"/>
      <c r="S42" s="241"/>
      <c r="T42" s="241"/>
    </row>
    <row r="43" spans="2:30" ht="15" customHeight="1">
      <c r="B43" s="233" t="s">
        <v>23</v>
      </c>
      <c r="C43" s="233"/>
      <c r="D43" s="233"/>
      <c r="E43" s="234" t="s">
        <v>88</v>
      </c>
      <c r="F43" s="235"/>
      <c r="G43" s="235"/>
      <c r="H43" s="235"/>
      <c r="I43" s="235"/>
      <c r="J43" s="235"/>
      <c r="K43" s="236"/>
      <c r="L43" s="240">
        <v>25</v>
      </c>
      <c r="M43" s="240"/>
      <c r="N43" s="240"/>
      <c r="O43" s="240">
        <v>5</v>
      </c>
      <c r="P43" s="240"/>
      <c r="Q43" s="240"/>
      <c r="R43" s="240">
        <v>30</v>
      </c>
      <c r="S43" s="240"/>
      <c r="T43" s="240"/>
    </row>
    <row r="44" spans="2:30" ht="5.15" customHeight="1">
      <c r="B44" s="233"/>
      <c r="C44" s="233"/>
      <c r="D44" s="233"/>
      <c r="E44" s="237"/>
      <c r="F44" s="238"/>
      <c r="G44" s="238"/>
      <c r="H44" s="238"/>
      <c r="I44" s="238"/>
      <c r="J44" s="238"/>
      <c r="K44" s="239"/>
      <c r="L44" s="240"/>
      <c r="M44" s="240"/>
      <c r="N44" s="240"/>
      <c r="O44" s="240"/>
      <c r="P44" s="240"/>
      <c r="Q44" s="240"/>
      <c r="R44" s="240"/>
      <c r="S44" s="240"/>
      <c r="T44" s="240"/>
      <c r="AC44" s="107"/>
    </row>
    <row r="45" spans="2:30" ht="15" customHeight="1">
      <c r="B45" s="14" t="s">
        <v>29</v>
      </c>
      <c r="E45" s="15"/>
      <c r="F45" s="15"/>
      <c r="G45" s="15"/>
      <c r="H45" s="15"/>
      <c r="I45" s="15"/>
    </row>
    <row r="46" spans="2:30" ht="5.15" customHeight="1">
      <c r="B46" s="14"/>
      <c r="E46" s="15"/>
      <c r="F46" s="15"/>
      <c r="G46" s="15"/>
      <c r="H46" s="15"/>
      <c r="I46" s="15"/>
    </row>
    <row r="47" spans="2:30" ht="5.15" customHeight="1">
      <c r="B47" s="14"/>
      <c r="E47" s="15"/>
      <c r="F47" s="15"/>
      <c r="G47" s="15"/>
      <c r="H47" s="15"/>
      <c r="I47" s="15"/>
    </row>
    <row r="50" spans="2:29" ht="15" customHeight="1">
      <c r="B50" s="6" t="s">
        <v>9</v>
      </c>
      <c r="C50" s="8"/>
      <c r="D50" s="8"/>
      <c r="E50" s="8"/>
      <c r="F50" s="8"/>
      <c r="G50" s="8"/>
      <c r="H50" s="9"/>
      <c r="I50" s="6" t="s">
        <v>10</v>
      </c>
      <c r="J50" s="3"/>
      <c r="K50" s="3"/>
      <c r="L50" s="8"/>
      <c r="M50" s="8"/>
      <c r="N50" s="8"/>
      <c r="O50" s="9"/>
      <c r="P50" s="6" t="s">
        <v>11</v>
      </c>
      <c r="Q50" s="8"/>
      <c r="R50" s="8"/>
      <c r="S50" s="8"/>
      <c r="T50" s="8"/>
      <c r="U50" s="8"/>
      <c r="V50" s="9"/>
      <c r="W50" s="6" t="s">
        <v>12</v>
      </c>
      <c r="X50" s="8"/>
      <c r="Y50" s="8"/>
      <c r="Z50" s="8"/>
      <c r="AA50" s="8"/>
      <c r="AB50" s="8"/>
      <c r="AC50" s="9"/>
    </row>
    <row r="51" spans="2:29" ht="15" customHeight="1">
      <c r="B51" s="251" t="s">
        <v>350</v>
      </c>
      <c r="C51" s="252"/>
      <c r="D51" s="252"/>
      <c r="E51" s="252"/>
      <c r="F51" s="252"/>
      <c r="G51" s="252"/>
      <c r="H51" s="253"/>
      <c r="I51" s="10"/>
      <c r="J51" s="11"/>
      <c r="K51" s="11"/>
      <c r="L51" s="11"/>
      <c r="M51" s="4"/>
      <c r="N51" s="4"/>
      <c r="O51" s="5"/>
      <c r="P51" s="10"/>
      <c r="Q51" s="11"/>
      <c r="R51" s="4"/>
      <c r="S51" s="4"/>
      <c r="T51" s="4"/>
      <c r="U51" s="4"/>
      <c r="V51" s="5"/>
      <c r="W51" s="10"/>
      <c r="X51" s="11"/>
      <c r="Y51" s="4"/>
      <c r="Z51" s="4"/>
      <c r="AA51" s="4"/>
      <c r="AB51" s="4"/>
      <c r="AC51" s="5"/>
    </row>
    <row r="52" spans="2:29" ht="15" customHeight="1">
      <c r="B52" s="249" t="s">
        <v>353</v>
      </c>
      <c r="C52" s="250"/>
      <c r="D52" s="250"/>
      <c r="E52" s="311">
        <v>2383.4274752211445</v>
      </c>
      <c r="F52" s="311"/>
      <c r="G52" s="311"/>
      <c r="H52" s="228" t="s">
        <v>8</v>
      </c>
      <c r="I52" s="249" t="s">
        <v>354</v>
      </c>
      <c r="J52" s="250"/>
      <c r="K52" s="250"/>
      <c r="L52" s="245">
        <v>2.103531956920472</v>
      </c>
      <c r="M52" s="245"/>
      <c r="N52" s="245"/>
      <c r="O52" s="228" t="s">
        <v>8</v>
      </c>
      <c r="P52" s="249" t="s">
        <v>13</v>
      </c>
      <c r="Q52" s="250"/>
      <c r="R52" s="250"/>
      <c r="S52" s="245">
        <v>2.7666666666666666</v>
      </c>
      <c r="T52" s="245"/>
      <c r="U52" s="245"/>
      <c r="V52" s="228" t="s">
        <v>8</v>
      </c>
      <c r="W52" s="249" t="s">
        <v>13</v>
      </c>
      <c r="X52" s="250"/>
      <c r="Y52" s="250"/>
      <c r="Z52" s="245">
        <v>6.6</v>
      </c>
      <c r="AA52" s="245"/>
      <c r="AB52" s="245"/>
      <c r="AC52" s="228" t="s">
        <v>8</v>
      </c>
    </row>
    <row r="53" spans="2:29" ht="15" customHeight="1">
      <c r="B53" s="10"/>
      <c r="C53" s="11"/>
      <c r="D53" s="11"/>
      <c r="E53" s="11"/>
      <c r="F53" s="11"/>
      <c r="G53" s="11"/>
      <c r="H53" s="12"/>
      <c r="I53" s="10"/>
      <c r="J53" s="11"/>
      <c r="K53" s="11"/>
      <c r="L53" s="11"/>
      <c r="M53" s="11"/>
      <c r="N53" s="11"/>
      <c r="O53" s="12"/>
      <c r="P53" s="10"/>
      <c r="Q53" s="11"/>
      <c r="R53" s="11"/>
      <c r="S53" s="11"/>
      <c r="T53" s="11"/>
      <c r="U53" s="11"/>
      <c r="V53" s="12"/>
      <c r="W53" s="10"/>
      <c r="X53" s="11"/>
      <c r="Y53" s="11"/>
      <c r="Z53" s="11"/>
      <c r="AA53" s="11"/>
      <c r="AB53" s="11"/>
      <c r="AC53" s="12"/>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10"/>
      <c r="C55" s="4"/>
      <c r="D55" s="4"/>
      <c r="E55" s="4"/>
      <c r="F55" s="4"/>
      <c r="G55" s="4"/>
      <c r="H55" s="5"/>
      <c r="I55" s="10"/>
      <c r="J55" s="4"/>
      <c r="K55" s="4"/>
      <c r="L55" s="4"/>
      <c r="M55" s="4"/>
      <c r="N55" s="4"/>
      <c r="O55" s="5"/>
      <c r="P55" s="10"/>
      <c r="Q55" s="4"/>
      <c r="R55" s="4"/>
      <c r="S55" s="4"/>
      <c r="T55" s="4"/>
      <c r="U55" s="4"/>
      <c r="V55" s="5"/>
      <c r="W55" s="10"/>
      <c r="X55" s="4"/>
      <c r="Y55" s="4"/>
      <c r="Z55" s="4"/>
      <c r="AA55" s="4"/>
      <c r="AB55" s="4"/>
      <c r="AC55" s="5"/>
    </row>
    <row r="56" spans="2:29" ht="15" customHeight="1">
      <c r="B56" s="10"/>
      <c r="C56" s="4"/>
      <c r="D56" s="4"/>
      <c r="E56" s="4"/>
      <c r="F56" s="4"/>
      <c r="G56" s="4"/>
      <c r="H56" s="5"/>
      <c r="I56" s="10"/>
      <c r="J56" s="4"/>
      <c r="K56" s="4"/>
      <c r="L56" s="4"/>
      <c r="M56" s="4"/>
      <c r="N56" s="4"/>
      <c r="O56" s="5"/>
      <c r="P56" s="10"/>
      <c r="Q56" s="4"/>
      <c r="R56" s="4"/>
      <c r="S56" s="4"/>
      <c r="T56" s="4"/>
      <c r="U56" s="4"/>
      <c r="V56" s="5"/>
      <c r="W56" s="10"/>
      <c r="X56" s="4"/>
      <c r="Y56" s="4"/>
      <c r="Z56" s="4"/>
      <c r="AA56" s="4"/>
      <c r="AB56" s="4"/>
      <c r="AC56" s="5"/>
    </row>
    <row r="57" spans="2:29" ht="15" customHeight="1">
      <c r="B57" s="10"/>
      <c r="C57" s="4"/>
      <c r="D57" s="4"/>
      <c r="E57" s="4"/>
      <c r="F57" s="4"/>
      <c r="G57" s="4"/>
      <c r="H57" s="5"/>
      <c r="I57" s="10"/>
      <c r="J57" s="4"/>
      <c r="K57" s="4"/>
      <c r="L57" s="4"/>
      <c r="M57" s="4"/>
      <c r="N57" s="4"/>
      <c r="O57" s="5"/>
      <c r="P57" s="10"/>
      <c r="Q57" s="4"/>
      <c r="R57" s="4"/>
      <c r="S57" s="4"/>
      <c r="T57" s="4"/>
      <c r="U57" s="4"/>
      <c r="V57" s="5"/>
      <c r="W57" s="10"/>
      <c r="X57" s="4"/>
      <c r="Y57" s="4"/>
      <c r="Z57" s="4"/>
      <c r="AA57" s="4"/>
      <c r="AB57" s="4"/>
      <c r="AC57" s="5"/>
    </row>
    <row r="58" spans="2:29" ht="15" customHeight="1">
      <c r="B58" s="246" t="str">
        <f>"("&amp;[1]市民課D!A15&amp;[1]市民課D!B15&amp;[1]市民課D!C15&amp;"月"&amp;[1]市民課D!D15&amp;"日"&amp;")"</f>
        <v>(令和6年12月1日)</v>
      </c>
      <c r="C58" s="247"/>
      <c r="D58" s="247"/>
      <c r="E58" s="247"/>
      <c r="F58" s="247"/>
      <c r="G58" s="247"/>
      <c r="H58" s="248"/>
      <c r="I58" s="246" t="str">
        <f>B58</f>
        <v>(令和6年12月1日)</v>
      </c>
      <c r="J58" s="247"/>
      <c r="K58" s="247"/>
      <c r="L58" s="247"/>
      <c r="M58" s="247"/>
      <c r="N58" s="247"/>
      <c r="O58" s="248"/>
      <c r="P58" s="246" t="s">
        <v>355</v>
      </c>
      <c r="Q58" s="247"/>
      <c r="R58" s="247"/>
      <c r="S58" s="247"/>
      <c r="T58" s="247"/>
      <c r="U58" s="247"/>
      <c r="V58" s="248"/>
      <c r="W58" s="246" t="str">
        <f>P58</f>
        <v>(令和6年11月中)</v>
      </c>
      <c r="X58" s="247"/>
      <c r="Y58" s="247"/>
      <c r="Z58" s="247"/>
      <c r="AA58" s="247"/>
      <c r="AB58" s="247"/>
      <c r="AC58" s="248"/>
    </row>
    <row r="59" spans="2:29" ht="15" customHeight="1">
      <c r="B59" s="6" t="s">
        <v>14</v>
      </c>
      <c r="C59" s="8"/>
      <c r="D59" s="8"/>
      <c r="E59" s="8"/>
      <c r="F59" s="8"/>
      <c r="G59" s="8"/>
      <c r="H59" s="9"/>
      <c r="I59" s="13" t="s">
        <v>15</v>
      </c>
      <c r="J59" s="8"/>
      <c r="K59" s="8"/>
      <c r="L59" s="8"/>
      <c r="M59" s="8"/>
      <c r="N59" s="8"/>
      <c r="O59" s="9"/>
      <c r="P59" s="13" t="s">
        <v>16</v>
      </c>
      <c r="Q59" s="8"/>
      <c r="R59" s="8"/>
      <c r="S59" s="8"/>
      <c r="T59" s="8"/>
      <c r="U59" s="8"/>
      <c r="V59" s="9"/>
      <c r="W59" s="7" t="s">
        <v>17</v>
      </c>
      <c r="X59" s="11"/>
      <c r="Y59" s="11"/>
      <c r="Z59" s="11"/>
      <c r="AA59" s="11"/>
      <c r="AB59" s="11"/>
      <c r="AC59" s="12"/>
    </row>
    <row r="60" spans="2:29" ht="15" customHeight="1">
      <c r="B60" s="10"/>
      <c r="C60" s="11"/>
      <c r="D60" s="4"/>
      <c r="E60" s="4"/>
      <c r="F60" s="4"/>
      <c r="G60" s="4"/>
      <c r="H60" s="5"/>
      <c r="I60" s="11"/>
      <c r="J60" s="11"/>
      <c r="K60" s="4"/>
      <c r="L60" s="4"/>
      <c r="M60" s="4"/>
      <c r="N60" s="4"/>
      <c r="O60" s="5"/>
      <c r="P60" s="11"/>
      <c r="Q60" s="11"/>
      <c r="R60" s="4"/>
      <c r="S60" s="4"/>
      <c r="T60" s="4"/>
      <c r="U60" s="4"/>
      <c r="V60" s="5"/>
      <c r="W60" s="10"/>
      <c r="X60" s="11"/>
      <c r="Y60" s="4"/>
      <c r="Z60" s="4"/>
      <c r="AA60" s="4"/>
      <c r="AB60" s="4"/>
      <c r="AC60" s="5"/>
    </row>
    <row r="61" spans="2:29" ht="15" customHeight="1">
      <c r="B61" s="249" t="s">
        <v>13</v>
      </c>
      <c r="C61" s="250"/>
      <c r="D61" s="250"/>
      <c r="E61" s="245">
        <f>[1]市民課D!H9</f>
        <v>23.733333333333334</v>
      </c>
      <c r="F61" s="245"/>
      <c r="G61" s="245"/>
      <c r="H61" s="228" t="s">
        <v>8</v>
      </c>
      <c r="I61" s="250" t="s">
        <v>13</v>
      </c>
      <c r="J61" s="250"/>
      <c r="K61" s="250"/>
      <c r="L61" s="245">
        <f>[1]市民課D!H10</f>
        <v>18.933333333333334</v>
      </c>
      <c r="M61" s="245"/>
      <c r="N61" s="245"/>
      <c r="O61" s="228" t="s">
        <v>8</v>
      </c>
      <c r="P61" s="250" t="s">
        <v>13</v>
      </c>
      <c r="Q61" s="250"/>
      <c r="R61" s="250"/>
      <c r="S61" s="245">
        <f>[1]市民課D!H11</f>
        <v>5.4</v>
      </c>
      <c r="T61" s="245"/>
      <c r="U61" s="245"/>
      <c r="V61" s="228" t="s">
        <v>18</v>
      </c>
      <c r="W61" s="249" t="s">
        <v>13</v>
      </c>
      <c r="X61" s="250"/>
      <c r="Y61" s="250"/>
      <c r="Z61" s="245">
        <f>[1]市民課D!H12</f>
        <v>0.66666666666666663</v>
      </c>
      <c r="AA61" s="245"/>
      <c r="AB61" s="245"/>
      <c r="AC61" s="228" t="s">
        <v>18</v>
      </c>
    </row>
    <row r="62" spans="2:29" ht="15" customHeight="1">
      <c r="B62" s="10"/>
      <c r="C62" s="11"/>
      <c r="D62" s="11"/>
      <c r="E62" s="11"/>
      <c r="F62" s="11"/>
      <c r="G62" s="11"/>
      <c r="H62" s="12"/>
      <c r="I62" s="11"/>
      <c r="J62" s="11"/>
      <c r="K62" s="11"/>
      <c r="L62" s="11"/>
      <c r="M62" s="11"/>
      <c r="N62" s="11"/>
      <c r="O62" s="12"/>
      <c r="P62" s="11"/>
      <c r="Q62" s="11"/>
      <c r="R62" s="11"/>
      <c r="S62" s="11"/>
      <c r="T62" s="11"/>
      <c r="U62" s="11"/>
      <c r="V62" s="12"/>
      <c r="W62" s="10"/>
      <c r="X62" s="11"/>
      <c r="Y62" s="11"/>
      <c r="Z62" s="11"/>
      <c r="AA62" s="11"/>
      <c r="AB62" s="11"/>
      <c r="AC62" s="12"/>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10"/>
      <c r="C64" s="4"/>
      <c r="D64" s="4"/>
      <c r="E64" s="4"/>
      <c r="F64" s="4"/>
      <c r="G64" s="4"/>
      <c r="H64" s="5"/>
      <c r="I64" s="11"/>
      <c r="J64" s="4"/>
      <c r="K64" s="4"/>
      <c r="L64" s="4"/>
      <c r="M64" s="4"/>
      <c r="N64" s="4"/>
      <c r="O64" s="5"/>
      <c r="P64" s="11"/>
      <c r="Q64" s="4"/>
      <c r="R64" s="4"/>
      <c r="S64" s="4"/>
      <c r="T64" s="4"/>
      <c r="U64" s="4"/>
      <c r="V64" s="5"/>
      <c r="W64" s="10"/>
      <c r="X64" s="4"/>
      <c r="Y64" s="4"/>
      <c r="Z64" s="4"/>
      <c r="AA64" s="4"/>
      <c r="AB64" s="4"/>
      <c r="AC64" s="5"/>
    </row>
    <row r="65" spans="2:29" ht="15" customHeight="1">
      <c r="B65" s="10"/>
      <c r="C65" s="4"/>
      <c r="D65" s="4"/>
      <c r="E65" s="4"/>
      <c r="F65" s="4"/>
      <c r="G65" s="4"/>
      <c r="H65" s="5"/>
      <c r="I65" s="11"/>
      <c r="J65" s="4"/>
      <c r="K65" s="4"/>
      <c r="L65" s="4"/>
      <c r="M65" s="4"/>
      <c r="N65" s="4"/>
      <c r="O65" s="5"/>
      <c r="P65" s="11"/>
      <c r="Q65" s="4"/>
      <c r="R65" s="4"/>
      <c r="S65" s="4"/>
      <c r="T65" s="4"/>
      <c r="U65" s="4"/>
      <c r="V65" s="5"/>
      <c r="W65" s="10"/>
      <c r="X65" s="4"/>
      <c r="Y65" s="4"/>
      <c r="Z65" s="4"/>
      <c r="AA65" s="4"/>
      <c r="AB65" s="4"/>
      <c r="AC65" s="5"/>
    </row>
    <row r="66" spans="2:29" ht="15" customHeight="1">
      <c r="B66" s="10"/>
      <c r="C66" s="4"/>
      <c r="D66" s="4"/>
      <c r="E66" s="4"/>
      <c r="F66" s="4"/>
      <c r="G66" s="4"/>
      <c r="H66" s="5"/>
      <c r="I66" s="11"/>
      <c r="J66" s="4"/>
      <c r="K66" s="4"/>
      <c r="L66" s="4"/>
      <c r="M66" s="4"/>
      <c r="N66" s="4"/>
      <c r="O66" s="5"/>
      <c r="P66" s="11"/>
      <c r="Q66" s="4"/>
      <c r="R66" s="4"/>
      <c r="S66" s="4"/>
      <c r="T66" s="4"/>
      <c r="U66" s="4"/>
      <c r="V66" s="5"/>
      <c r="W66" s="10"/>
      <c r="X66" s="4"/>
      <c r="Y66" s="4"/>
      <c r="Z66" s="4"/>
      <c r="AA66" s="4"/>
      <c r="AB66" s="4"/>
      <c r="AC66" s="5"/>
    </row>
    <row r="67" spans="2:29" ht="15" customHeight="1">
      <c r="B67" s="246" t="str">
        <f>P58</f>
        <v>(令和6年11月中)</v>
      </c>
      <c r="C67" s="247"/>
      <c r="D67" s="247"/>
      <c r="E67" s="247"/>
      <c r="F67" s="247"/>
      <c r="G67" s="247"/>
      <c r="H67" s="248"/>
      <c r="I67" s="246" t="str">
        <f>P58</f>
        <v>(令和6年11月中)</v>
      </c>
      <c r="J67" s="247"/>
      <c r="K67" s="247"/>
      <c r="L67" s="247"/>
      <c r="M67" s="247"/>
      <c r="N67" s="247"/>
      <c r="O67" s="248"/>
      <c r="P67" s="246" t="str">
        <f>P58</f>
        <v>(令和6年11月中)</v>
      </c>
      <c r="Q67" s="247"/>
      <c r="R67" s="247"/>
      <c r="S67" s="247"/>
      <c r="T67" s="247"/>
      <c r="U67" s="247"/>
      <c r="V67" s="248"/>
      <c r="W67" s="246" t="str">
        <f>P58</f>
        <v>(令和6年11月中)</v>
      </c>
      <c r="X67" s="247"/>
      <c r="Y67" s="247"/>
      <c r="Z67" s="247"/>
      <c r="AA67" s="247"/>
      <c r="AB67" s="247"/>
      <c r="AC67" s="248"/>
    </row>
    <row r="68" spans="2:29" ht="13.5" customHeight="1">
      <c r="J68" s="11"/>
      <c r="K68" s="11"/>
      <c r="L68" s="11"/>
      <c r="M68" s="11"/>
      <c r="N68" s="11"/>
      <c r="O68" s="11"/>
      <c r="Q68" s="2" t="s">
        <v>216</v>
      </c>
    </row>
    <row r="69" spans="2:29" ht="13.5" customHeight="1">
      <c r="Q69" s="2" t="s">
        <v>6</v>
      </c>
    </row>
    <row r="70" spans="2:29" ht="13.5" customHeight="1">
      <c r="I70" s="107"/>
      <c r="Q70" s="2" t="s">
        <v>7</v>
      </c>
    </row>
    <row r="73" spans="2:29" ht="15" customHeight="1">
      <c r="I73" s="107"/>
    </row>
    <row r="74" spans="2:29" ht="15" customHeight="1">
      <c r="H74" s="107"/>
    </row>
    <row r="75" spans="2:29" ht="15" customHeight="1">
      <c r="W75" s="107"/>
    </row>
    <row r="77" spans="2:29" ht="15" customHeight="1">
      <c r="U77" s="107"/>
      <c r="W77" s="107"/>
    </row>
    <row r="83" spans="19:19" ht="15" customHeight="1">
      <c r="S83" s="107"/>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35:T36"/>
    <mergeCell ref="R37:T38"/>
    <mergeCell ref="O39:Q40"/>
    <mergeCell ref="R39:T40"/>
    <mergeCell ref="O35:Q36"/>
    <mergeCell ref="O31:Q32"/>
    <mergeCell ref="G39:K40"/>
    <mergeCell ref="L27:N28"/>
    <mergeCell ref="O27:Q28"/>
    <mergeCell ref="R27:T28"/>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1"/>
  <sheetViews>
    <sheetView view="pageBreakPreview" topLeftCell="A40" zoomScale="70" zoomScaleNormal="80" zoomScaleSheetLayoutView="70" workbookViewId="0">
      <selection activeCell="B49" sqref="B49"/>
    </sheetView>
  </sheetViews>
  <sheetFormatPr defaultColWidth="3.08984375" defaultRowHeight="15" customHeight="1"/>
  <cols>
    <col min="1" max="1" width="5.6328125" style="50" customWidth="1"/>
    <col min="2" max="2" width="16.6328125" style="50" customWidth="1"/>
    <col min="3" max="10" width="10.6328125" style="50" customWidth="1"/>
    <col min="11" max="16384" width="3.08984375" style="50"/>
  </cols>
  <sheetData>
    <row r="1" spans="1:17" ht="15" customHeight="1">
      <c r="A1" s="120"/>
      <c r="B1" s="288" t="s">
        <v>86</v>
      </c>
      <c r="C1" s="288"/>
      <c r="D1" s="121"/>
      <c r="E1" s="121"/>
      <c r="F1" s="121"/>
      <c r="G1" s="121"/>
      <c r="H1" s="121"/>
      <c r="I1" s="121"/>
      <c r="J1" s="121"/>
      <c r="K1" s="121"/>
    </row>
    <row r="2" spans="1:17" ht="7.5" customHeight="1">
      <c r="A2" s="120"/>
      <c r="B2" s="288"/>
      <c r="C2" s="288"/>
      <c r="D2" s="121"/>
      <c r="E2" s="121"/>
      <c r="F2" s="121"/>
      <c r="G2" s="121"/>
      <c r="H2" s="121"/>
      <c r="I2" s="121"/>
      <c r="J2" s="121"/>
      <c r="K2" s="121"/>
    </row>
    <row r="3" spans="1:17" ht="18.75" customHeight="1">
      <c r="A3" s="120"/>
      <c r="B3" s="226" t="s">
        <v>130</v>
      </c>
      <c r="C3" s="226"/>
      <c r="D3" s="121"/>
      <c r="E3" s="121"/>
      <c r="F3" s="121"/>
      <c r="G3" s="121"/>
      <c r="H3" s="121"/>
      <c r="I3" s="121"/>
      <c r="J3" s="121"/>
      <c r="K3" s="121"/>
      <c r="L3" s="51"/>
      <c r="M3" s="51"/>
      <c r="N3" s="51"/>
      <c r="O3" s="51"/>
      <c r="P3" s="51"/>
      <c r="Q3" s="51"/>
    </row>
    <row r="4" spans="1:17" ht="15" customHeight="1">
      <c r="A4" s="120"/>
      <c r="B4" s="279" t="s">
        <v>36</v>
      </c>
      <c r="C4" s="279" t="s">
        <v>37</v>
      </c>
      <c r="D4" s="281" t="s">
        <v>38</v>
      </c>
      <c r="E4" s="282"/>
      <c r="F4" s="283"/>
      <c r="G4" s="284" t="s">
        <v>131</v>
      </c>
      <c r="H4" s="286"/>
      <c r="I4" s="122"/>
      <c r="J4" s="122"/>
      <c r="K4" s="120"/>
      <c r="L4" s="51"/>
      <c r="M4" s="51"/>
      <c r="N4" s="51"/>
      <c r="O4" s="51"/>
      <c r="P4" s="51"/>
      <c r="Q4" s="51"/>
    </row>
    <row r="5" spans="1:17" ht="15" customHeight="1">
      <c r="A5" s="120"/>
      <c r="B5" s="280"/>
      <c r="C5" s="280"/>
      <c r="D5" s="227" t="s">
        <v>39</v>
      </c>
      <c r="E5" s="227" t="s">
        <v>21</v>
      </c>
      <c r="F5" s="227" t="s">
        <v>22</v>
      </c>
      <c r="G5" s="227" t="s">
        <v>37</v>
      </c>
      <c r="H5" s="227" t="s">
        <v>40</v>
      </c>
      <c r="I5" s="123"/>
      <c r="J5" s="123"/>
      <c r="K5" s="120"/>
      <c r="L5" s="51"/>
      <c r="M5" s="51"/>
      <c r="N5" s="51"/>
      <c r="O5" s="51"/>
      <c r="P5" s="51"/>
      <c r="Q5" s="51"/>
    </row>
    <row r="6" spans="1:17" ht="10" customHeight="1">
      <c r="A6" s="120"/>
      <c r="B6" s="124"/>
      <c r="C6" s="125" t="s">
        <v>118</v>
      </c>
      <c r="D6" s="125" t="s">
        <v>119</v>
      </c>
      <c r="E6" s="125" t="s">
        <v>119</v>
      </c>
      <c r="F6" s="125" t="s">
        <v>119</v>
      </c>
      <c r="G6" s="125" t="s">
        <v>118</v>
      </c>
      <c r="H6" s="125" t="s">
        <v>119</v>
      </c>
      <c r="I6" s="126"/>
      <c r="J6" s="126"/>
      <c r="K6" s="120"/>
      <c r="L6" s="51"/>
      <c r="M6" s="51"/>
      <c r="N6" s="51"/>
      <c r="O6" s="51"/>
      <c r="P6" s="51"/>
      <c r="Q6" s="51"/>
    </row>
    <row r="7" spans="1:17" ht="21" customHeight="1">
      <c r="A7" s="120"/>
      <c r="B7" s="127">
        <v>20363</v>
      </c>
      <c r="C7" s="128">
        <v>8127</v>
      </c>
      <c r="D7" s="128">
        <v>44556</v>
      </c>
      <c r="E7" s="128">
        <v>22131</v>
      </c>
      <c r="F7" s="128">
        <v>22425</v>
      </c>
      <c r="G7" s="129" t="s">
        <v>132</v>
      </c>
      <c r="H7" s="130" t="s">
        <v>133</v>
      </c>
      <c r="I7" s="131"/>
      <c r="J7" s="131"/>
      <c r="K7" s="120"/>
      <c r="L7" s="51"/>
      <c r="M7" s="51"/>
      <c r="N7" s="51"/>
      <c r="O7" s="51"/>
      <c r="P7" s="51"/>
      <c r="Q7" s="51"/>
    </row>
    <row r="8" spans="1:17" ht="21" customHeight="1">
      <c r="A8" s="120"/>
      <c r="B8" s="132">
        <v>22190</v>
      </c>
      <c r="C8" s="133">
        <v>9029</v>
      </c>
      <c r="D8" s="133">
        <v>46243</v>
      </c>
      <c r="E8" s="133">
        <v>23060</v>
      </c>
      <c r="F8" s="133">
        <v>23183</v>
      </c>
      <c r="G8" s="134">
        <v>902</v>
      </c>
      <c r="H8" s="134">
        <v>1687</v>
      </c>
      <c r="I8" s="135"/>
      <c r="J8" s="135"/>
      <c r="K8" s="120"/>
      <c r="L8" s="51"/>
      <c r="M8" s="51"/>
      <c r="N8" s="51"/>
      <c r="O8" s="51"/>
      <c r="P8" s="51"/>
      <c r="Q8" s="51"/>
    </row>
    <row r="9" spans="1:17" ht="21" customHeight="1">
      <c r="A9" s="120"/>
      <c r="B9" s="132">
        <v>24016</v>
      </c>
      <c r="C9" s="133">
        <v>13521</v>
      </c>
      <c r="D9" s="133">
        <v>61388</v>
      </c>
      <c r="E9" s="133">
        <v>31174</v>
      </c>
      <c r="F9" s="133">
        <v>30214</v>
      </c>
      <c r="G9" s="134">
        <v>4492</v>
      </c>
      <c r="H9" s="134">
        <v>15145</v>
      </c>
      <c r="I9" s="135"/>
      <c r="J9" s="135"/>
      <c r="K9" s="120"/>
      <c r="L9" s="51"/>
      <c r="M9" s="51"/>
      <c r="N9" s="51"/>
      <c r="O9" s="51"/>
      <c r="P9" s="51"/>
      <c r="Q9" s="51"/>
    </row>
    <row r="10" spans="1:17" ht="21" customHeight="1">
      <c r="A10" s="120"/>
      <c r="B10" s="132">
        <v>25842</v>
      </c>
      <c r="C10" s="133">
        <v>20202</v>
      </c>
      <c r="D10" s="133">
        <v>82894</v>
      </c>
      <c r="E10" s="133">
        <v>42623</v>
      </c>
      <c r="F10" s="133">
        <v>40271</v>
      </c>
      <c r="G10" s="134">
        <v>6681</v>
      </c>
      <c r="H10" s="134">
        <v>21506</v>
      </c>
      <c r="I10" s="135"/>
      <c r="J10" s="135"/>
      <c r="K10" s="120"/>
      <c r="L10" s="51"/>
      <c r="M10" s="51"/>
      <c r="N10" s="51"/>
      <c r="O10" s="51"/>
      <c r="P10" s="51"/>
      <c r="Q10" s="51"/>
    </row>
    <row r="11" spans="1:17" ht="21" customHeight="1">
      <c r="A11" s="120"/>
      <c r="B11" s="132">
        <v>27668</v>
      </c>
      <c r="C11" s="133">
        <v>28809</v>
      </c>
      <c r="D11" s="133">
        <v>108955</v>
      </c>
      <c r="E11" s="133">
        <v>56680</v>
      </c>
      <c r="F11" s="133">
        <v>52275</v>
      </c>
      <c r="G11" s="134">
        <v>8607</v>
      </c>
      <c r="H11" s="134">
        <v>26061</v>
      </c>
      <c r="I11" s="135"/>
      <c r="J11" s="135"/>
      <c r="K11" s="120"/>
      <c r="L11" s="51"/>
      <c r="M11" s="51"/>
      <c r="N11" s="51"/>
      <c r="O11" s="51"/>
      <c r="P11" s="51"/>
      <c r="Q11" s="51"/>
    </row>
    <row r="12" spans="1:17" ht="21" customHeight="1">
      <c r="A12" s="120"/>
      <c r="B12" s="132">
        <v>29495</v>
      </c>
      <c r="C12" s="133">
        <v>45197</v>
      </c>
      <c r="D12" s="133">
        <v>145392</v>
      </c>
      <c r="E12" s="133">
        <v>75118</v>
      </c>
      <c r="F12" s="133">
        <v>70274</v>
      </c>
      <c r="G12" s="134">
        <v>16388</v>
      </c>
      <c r="H12" s="134">
        <v>36437</v>
      </c>
      <c r="I12" s="135"/>
      <c r="J12" s="135"/>
      <c r="K12" s="120"/>
      <c r="L12" s="51"/>
      <c r="M12" s="51"/>
      <c r="N12" s="51"/>
      <c r="O12" s="51"/>
      <c r="P12" s="51"/>
      <c r="Q12" s="51"/>
    </row>
    <row r="13" spans="1:17" ht="21" customHeight="1">
      <c r="A13" s="120"/>
      <c r="B13" s="132">
        <v>31321</v>
      </c>
      <c r="C13" s="133">
        <v>57021</v>
      </c>
      <c r="D13" s="133">
        <v>175600</v>
      </c>
      <c r="E13" s="133">
        <v>91658</v>
      </c>
      <c r="F13" s="133">
        <v>83942</v>
      </c>
      <c r="G13" s="134">
        <v>11824</v>
      </c>
      <c r="H13" s="134">
        <v>30208</v>
      </c>
      <c r="I13" s="135"/>
      <c r="J13" s="135"/>
      <c r="K13" s="120"/>
      <c r="L13" s="51"/>
      <c r="M13" s="51"/>
      <c r="N13" s="51"/>
      <c r="O13" s="51"/>
      <c r="P13" s="51"/>
      <c r="Q13" s="51"/>
    </row>
    <row r="14" spans="1:17" ht="21" customHeight="1">
      <c r="A14" s="120"/>
      <c r="B14" s="132">
        <v>33147</v>
      </c>
      <c r="C14" s="133">
        <v>69187</v>
      </c>
      <c r="D14" s="133">
        <v>197283</v>
      </c>
      <c r="E14" s="133">
        <v>104288</v>
      </c>
      <c r="F14" s="133">
        <v>92995</v>
      </c>
      <c r="G14" s="134">
        <v>12166</v>
      </c>
      <c r="H14" s="134">
        <v>21683</v>
      </c>
      <c r="I14" s="135"/>
      <c r="J14" s="135"/>
      <c r="K14" s="120"/>
      <c r="L14" s="51"/>
      <c r="M14" s="51"/>
      <c r="N14" s="51"/>
      <c r="O14" s="51"/>
      <c r="P14" s="51"/>
      <c r="Q14" s="51"/>
    </row>
    <row r="15" spans="1:17" ht="21" customHeight="1">
      <c r="A15" s="120"/>
      <c r="B15" s="132">
        <v>34973</v>
      </c>
      <c r="C15" s="133">
        <v>76287</v>
      </c>
      <c r="D15" s="133">
        <v>208627</v>
      </c>
      <c r="E15" s="133">
        <v>109494</v>
      </c>
      <c r="F15" s="133">
        <v>99133</v>
      </c>
      <c r="G15" s="134">
        <v>7100</v>
      </c>
      <c r="H15" s="134">
        <v>11344</v>
      </c>
      <c r="I15" s="135"/>
      <c r="J15" s="135"/>
      <c r="K15" s="120"/>
      <c r="L15" s="51"/>
      <c r="M15" s="51"/>
      <c r="N15" s="51"/>
      <c r="O15" s="51"/>
      <c r="P15" s="51"/>
      <c r="Q15" s="51"/>
    </row>
    <row r="16" spans="1:17" ht="21" customHeight="1">
      <c r="A16" s="120"/>
      <c r="B16" s="132">
        <v>36800</v>
      </c>
      <c r="C16" s="133">
        <v>83525</v>
      </c>
      <c r="D16" s="133">
        <v>217369</v>
      </c>
      <c r="E16" s="133">
        <v>113394</v>
      </c>
      <c r="F16" s="133">
        <v>103975</v>
      </c>
      <c r="G16" s="134">
        <v>7238</v>
      </c>
      <c r="H16" s="134">
        <v>8742</v>
      </c>
      <c r="I16" s="135"/>
      <c r="J16" s="135"/>
      <c r="K16" s="120"/>
      <c r="L16" s="51"/>
      <c r="M16" s="51"/>
      <c r="N16" s="51"/>
      <c r="O16" s="51"/>
      <c r="P16" s="51"/>
      <c r="Q16" s="51"/>
    </row>
    <row r="17" spans="1:17" ht="21" customHeight="1">
      <c r="A17" s="120"/>
      <c r="B17" s="132">
        <v>38626</v>
      </c>
      <c r="C17" s="133">
        <v>89740</v>
      </c>
      <c r="D17" s="133">
        <v>222403</v>
      </c>
      <c r="E17" s="133">
        <v>116150</v>
      </c>
      <c r="F17" s="133">
        <v>106253</v>
      </c>
      <c r="G17" s="134">
        <v>6215</v>
      </c>
      <c r="H17" s="134">
        <v>5034</v>
      </c>
      <c r="I17" s="135"/>
      <c r="J17" s="135"/>
      <c r="K17" s="120"/>
      <c r="L17" s="51"/>
      <c r="M17" s="51"/>
      <c r="N17" s="51"/>
      <c r="O17" s="51"/>
      <c r="P17" s="51"/>
      <c r="Q17" s="51"/>
    </row>
    <row r="18" spans="1:17" ht="21" customHeight="1">
      <c r="A18" s="120"/>
      <c r="B18" s="136">
        <v>40452</v>
      </c>
      <c r="C18" s="137">
        <v>92476</v>
      </c>
      <c r="D18" s="137">
        <v>224420</v>
      </c>
      <c r="E18" s="138">
        <v>116927</v>
      </c>
      <c r="F18" s="138">
        <v>107493</v>
      </c>
      <c r="G18" s="139">
        <v>2736</v>
      </c>
      <c r="H18" s="139">
        <v>2017</v>
      </c>
      <c r="I18" s="135"/>
      <c r="J18" s="135"/>
      <c r="K18" s="140"/>
      <c r="L18" s="51"/>
      <c r="M18" s="51"/>
      <c r="N18" s="51"/>
      <c r="O18" s="51"/>
      <c r="P18" s="51"/>
      <c r="Q18" s="51"/>
    </row>
    <row r="19" spans="1:17" ht="21" customHeight="1">
      <c r="A19" s="120"/>
      <c r="B19" s="132">
        <v>42278</v>
      </c>
      <c r="C19" s="133">
        <v>95824</v>
      </c>
      <c r="D19" s="133">
        <v>225714</v>
      </c>
      <c r="E19" s="141">
        <v>116658</v>
      </c>
      <c r="F19" s="141">
        <v>109056</v>
      </c>
      <c r="G19" s="134">
        <v>3348</v>
      </c>
      <c r="H19" s="134">
        <v>1294</v>
      </c>
      <c r="I19" s="135"/>
      <c r="J19" s="135"/>
      <c r="K19" s="140"/>
      <c r="L19" s="51"/>
      <c r="M19" s="51"/>
      <c r="N19" s="51"/>
      <c r="O19" s="51"/>
      <c r="P19" s="51"/>
      <c r="Q19" s="51"/>
    </row>
    <row r="20" spans="1:17" ht="21" customHeight="1">
      <c r="A20" s="120"/>
      <c r="B20" s="132">
        <v>44105</v>
      </c>
      <c r="C20" s="133">
        <v>100360</v>
      </c>
      <c r="D20" s="133">
        <v>223705</v>
      </c>
      <c r="E20" s="141">
        <v>115343</v>
      </c>
      <c r="F20" s="141">
        <v>108362</v>
      </c>
      <c r="G20" s="134">
        <v>4536</v>
      </c>
      <c r="H20" s="134">
        <v>-2009</v>
      </c>
      <c r="I20" s="135"/>
      <c r="J20" s="135"/>
      <c r="K20" s="140"/>
    </row>
    <row r="21" spans="1:17" ht="9" customHeight="1">
      <c r="A21" s="120"/>
      <c r="B21" s="142"/>
      <c r="C21" s="143"/>
      <c r="D21" s="143"/>
      <c r="E21" s="144"/>
      <c r="F21" s="144"/>
      <c r="G21" s="135"/>
      <c r="H21" s="135"/>
      <c r="I21" s="135"/>
      <c r="J21" s="135"/>
      <c r="K21" s="140"/>
    </row>
    <row r="22" spans="1:17" ht="21" customHeight="1">
      <c r="A22" s="120"/>
      <c r="B22" s="226" t="s">
        <v>134</v>
      </c>
      <c r="C22" s="143"/>
      <c r="D22" s="143"/>
      <c r="E22" s="144"/>
      <c r="F22" s="144"/>
      <c r="G22" s="135"/>
      <c r="H22" s="135"/>
      <c r="I22" s="135"/>
      <c r="J22" s="135"/>
      <c r="K22" s="140"/>
    </row>
    <row r="23" spans="1:17" ht="17.149999999999999" customHeight="1">
      <c r="A23" s="120"/>
      <c r="B23" s="279" t="s">
        <v>36</v>
      </c>
      <c r="C23" s="279" t="s">
        <v>37</v>
      </c>
      <c r="D23" s="281" t="s">
        <v>38</v>
      </c>
      <c r="E23" s="282"/>
      <c r="F23" s="283"/>
      <c r="G23" s="284" t="s">
        <v>135</v>
      </c>
      <c r="H23" s="285"/>
      <c r="I23" s="285"/>
      <c r="J23" s="286"/>
      <c r="K23" s="120"/>
    </row>
    <row r="24" spans="1:17" ht="17.149999999999999" customHeight="1">
      <c r="A24" s="120"/>
      <c r="B24" s="287"/>
      <c r="C24" s="287"/>
      <c r="D24" s="279" t="s">
        <v>39</v>
      </c>
      <c r="E24" s="279" t="s">
        <v>21</v>
      </c>
      <c r="F24" s="279" t="s">
        <v>22</v>
      </c>
      <c r="G24" s="279" t="s">
        <v>37</v>
      </c>
      <c r="H24" s="284" t="s">
        <v>136</v>
      </c>
      <c r="I24" s="285"/>
      <c r="J24" s="286"/>
      <c r="K24" s="120"/>
    </row>
    <row r="25" spans="1:17" ht="17.149999999999999" customHeight="1">
      <c r="A25" s="120"/>
      <c r="B25" s="280"/>
      <c r="C25" s="280"/>
      <c r="D25" s="280"/>
      <c r="E25" s="280"/>
      <c r="F25" s="280"/>
      <c r="G25" s="280"/>
      <c r="H25" s="227" t="s">
        <v>23</v>
      </c>
      <c r="I25" s="145" t="s">
        <v>137</v>
      </c>
      <c r="J25" s="145" t="s">
        <v>138</v>
      </c>
      <c r="K25" s="120"/>
    </row>
    <row r="26" spans="1:17" ht="9.75" customHeight="1">
      <c r="A26" s="120"/>
      <c r="B26" s="146"/>
      <c r="C26" s="125" t="s">
        <v>221</v>
      </c>
      <c r="D26" s="125" t="s">
        <v>222</v>
      </c>
      <c r="E26" s="125" t="s">
        <v>222</v>
      </c>
      <c r="F26" s="125" t="s">
        <v>222</v>
      </c>
      <c r="G26" s="125" t="s">
        <v>221</v>
      </c>
      <c r="H26" s="125" t="s">
        <v>222</v>
      </c>
      <c r="I26" s="125" t="s">
        <v>222</v>
      </c>
      <c r="J26" s="125" t="s">
        <v>222</v>
      </c>
      <c r="K26" s="120"/>
    </row>
    <row r="27" spans="1:17" ht="19" customHeight="1">
      <c r="A27" s="120"/>
      <c r="B27" s="147" t="s">
        <v>210</v>
      </c>
      <c r="C27" s="148">
        <v>105138</v>
      </c>
      <c r="D27" s="148">
        <v>224102</v>
      </c>
      <c r="E27" s="148">
        <v>115441</v>
      </c>
      <c r="F27" s="148">
        <v>108661</v>
      </c>
      <c r="G27" s="149">
        <v>99</v>
      </c>
      <c r="H27" s="149">
        <v>4</v>
      </c>
      <c r="I27" s="150">
        <v>-66</v>
      </c>
      <c r="J27" s="150">
        <v>70</v>
      </c>
      <c r="K27" s="120"/>
    </row>
    <row r="28" spans="1:17" ht="19" customHeight="1">
      <c r="A28" s="120"/>
      <c r="B28" s="151" t="s">
        <v>211</v>
      </c>
      <c r="C28" s="152">
        <v>105135</v>
      </c>
      <c r="D28" s="152">
        <v>224060</v>
      </c>
      <c r="E28" s="152">
        <v>115407</v>
      </c>
      <c r="F28" s="152">
        <v>108653</v>
      </c>
      <c r="G28" s="153">
        <v>-3</v>
      </c>
      <c r="H28" s="153">
        <v>-42</v>
      </c>
      <c r="I28" s="154">
        <v>-85</v>
      </c>
      <c r="J28" s="154">
        <v>43</v>
      </c>
      <c r="K28" s="120"/>
    </row>
    <row r="29" spans="1:17" ht="19" customHeight="1">
      <c r="A29" s="120"/>
      <c r="B29" s="151" t="s">
        <v>212</v>
      </c>
      <c r="C29" s="152">
        <v>105133</v>
      </c>
      <c r="D29" s="152">
        <v>223930</v>
      </c>
      <c r="E29" s="152">
        <v>115325</v>
      </c>
      <c r="F29" s="152">
        <v>108605</v>
      </c>
      <c r="G29" s="153">
        <v>-2</v>
      </c>
      <c r="H29" s="153">
        <v>-130</v>
      </c>
      <c r="I29" s="154">
        <v>-124</v>
      </c>
      <c r="J29" s="154">
        <v>-6</v>
      </c>
      <c r="K29" s="120"/>
    </row>
    <row r="30" spans="1:17" ht="19" customHeight="1">
      <c r="A30" s="120"/>
      <c r="B30" s="151" t="s">
        <v>213</v>
      </c>
      <c r="C30" s="152">
        <v>105114</v>
      </c>
      <c r="D30" s="152">
        <v>223813</v>
      </c>
      <c r="E30" s="152">
        <v>115276</v>
      </c>
      <c r="F30" s="152">
        <v>108537</v>
      </c>
      <c r="G30" s="153">
        <v>-19</v>
      </c>
      <c r="H30" s="153">
        <v>-117</v>
      </c>
      <c r="I30" s="154">
        <v>-121</v>
      </c>
      <c r="J30" s="154">
        <v>4</v>
      </c>
      <c r="K30" s="120"/>
    </row>
    <row r="31" spans="1:17" ht="19" customHeight="1">
      <c r="A31" s="120"/>
      <c r="B31" s="151" t="s">
        <v>214</v>
      </c>
      <c r="C31" s="152">
        <v>105531</v>
      </c>
      <c r="D31" s="152">
        <v>223706</v>
      </c>
      <c r="E31" s="152">
        <v>115240</v>
      </c>
      <c r="F31" s="152">
        <v>108466</v>
      </c>
      <c r="G31" s="153">
        <v>417</v>
      </c>
      <c r="H31" s="153">
        <v>-107</v>
      </c>
      <c r="I31" s="154">
        <v>-157</v>
      </c>
      <c r="J31" s="154">
        <v>50</v>
      </c>
      <c r="K31" s="120"/>
    </row>
    <row r="32" spans="1:17" ht="19" customHeight="1">
      <c r="A32" s="120"/>
      <c r="B32" s="151" t="s">
        <v>217</v>
      </c>
      <c r="C32" s="152">
        <v>105802</v>
      </c>
      <c r="D32" s="152">
        <v>223899</v>
      </c>
      <c r="E32" s="152">
        <v>115348</v>
      </c>
      <c r="F32" s="152">
        <v>108551</v>
      </c>
      <c r="G32" s="153">
        <v>271</v>
      </c>
      <c r="H32" s="153">
        <v>193</v>
      </c>
      <c r="I32" s="154">
        <v>-122</v>
      </c>
      <c r="J32" s="154">
        <v>315</v>
      </c>
      <c r="K32" s="120"/>
    </row>
    <row r="33" spans="1:11" ht="19" customHeight="1">
      <c r="A33" s="120"/>
      <c r="B33" s="151" t="s">
        <v>219</v>
      </c>
      <c r="C33" s="152">
        <v>105931</v>
      </c>
      <c r="D33" s="152">
        <v>223880</v>
      </c>
      <c r="E33" s="152">
        <v>115362</v>
      </c>
      <c r="F33" s="152">
        <v>108518</v>
      </c>
      <c r="G33" s="153">
        <v>129</v>
      </c>
      <c r="H33" s="153">
        <v>-19</v>
      </c>
      <c r="I33" s="154">
        <v>-99</v>
      </c>
      <c r="J33" s="154">
        <v>80</v>
      </c>
      <c r="K33" s="120"/>
    </row>
    <row r="34" spans="1:11" ht="19" customHeight="1">
      <c r="A34" s="120"/>
      <c r="B34" s="151" t="s">
        <v>220</v>
      </c>
      <c r="C34" s="152">
        <v>105991</v>
      </c>
      <c r="D34" s="152">
        <v>223825</v>
      </c>
      <c r="E34" s="152">
        <v>115289</v>
      </c>
      <c r="F34" s="152">
        <v>108536</v>
      </c>
      <c r="G34" s="153">
        <v>60</v>
      </c>
      <c r="H34" s="153">
        <v>-55</v>
      </c>
      <c r="I34" s="154">
        <v>-83</v>
      </c>
      <c r="J34" s="154">
        <v>28</v>
      </c>
      <c r="K34" s="120"/>
    </row>
    <row r="35" spans="1:11" ht="19" customHeight="1">
      <c r="A35" s="120"/>
      <c r="B35" s="151" t="s">
        <v>223</v>
      </c>
      <c r="C35" s="152">
        <v>106083</v>
      </c>
      <c r="D35" s="152">
        <v>223790</v>
      </c>
      <c r="E35" s="152">
        <v>115287</v>
      </c>
      <c r="F35" s="152">
        <v>108503</v>
      </c>
      <c r="G35" s="153">
        <v>92</v>
      </c>
      <c r="H35" s="153">
        <v>-35</v>
      </c>
      <c r="I35" s="154">
        <v>-92</v>
      </c>
      <c r="J35" s="154">
        <v>57</v>
      </c>
      <c r="K35" s="120"/>
    </row>
    <row r="36" spans="1:11" ht="19" customHeight="1">
      <c r="A36" s="120"/>
      <c r="B36" s="151" t="s">
        <v>224</v>
      </c>
      <c r="C36" s="152">
        <v>106127</v>
      </c>
      <c r="D36" s="152">
        <v>223791</v>
      </c>
      <c r="E36" s="152">
        <v>115303</v>
      </c>
      <c r="F36" s="152">
        <v>108488</v>
      </c>
      <c r="G36" s="153">
        <v>44</v>
      </c>
      <c r="H36" s="153">
        <v>1</v>
      </c>
      <c r="I36" s="154">
        <v>-117</v>
      </c>
      <c r="J36" s="154">
        <v>118</v>
      </c>
      <c r="K36" s="120"/>
    </row>
    <row r="37" spans="1:11" ht="19" customHeight="1">
      <c r="A37" s="120"/>
      <c r="B37" s="151" t="s">
        <v>351</v>
      </c>
      <c r="C37" s="152">
        <v>106153</v>
      </c>
      <c r="D37" s="152">
        <v>223704</v>
      </c>
      <c r="E37" s="152">
        <v>115259</v>
      </c>
      <c r="F37" s="152">
        <v>108445</v>
      </c>
      <c r="G37" s="153">
        <v>26</v>
      </c>
      <c r="H37" s="153">
        <v>-87</v>
      </c>
      <c r="I37" s="154">
        <v>-115</v>
      </c>
      <c r="J37" s="154">
        <v>28</v>
      </c>
      <c r="K37" s="120"/>
    </row>
    <row r="38" spans="1:11" ht="19" customHeight="1">
      <c r="A38" s="120"/>
      <c r="B38" s="151" t="s">
        <v>352</v>
      </c>
      <c r="C38" s="152">
        <v>106212</v>
      </c>
      <c r="D38" s="152">
        <v>223607</v>
      </c>
      <c r="E38" s="152">
        <v>115241</v>
      </c>
      <c r="F38" s="152">
        <v>108366</v>
      </c>
      <c r="G38" s="153">
        <v>59</v>
      </c>
      <c r="H38" s="153">
        <v>-97</v>
      </c>
      <c r="I38" s="154">
        <v>-129</v>
      </c>
      <c r="J38" s="154">
        <v>32</v>
      </c>
      <c r="K38" s="120"/>
    </row>
    <row r="39" spans="1:11" ht="18" customHeight="1">
      <c r="A39" s="120"/>
      <c r="B39" s="156" t="s">
        <v>356</v>
      </c>
      <c r="C39" s="164">
        <v>106315</v>
      </c>
      <c r="D39" s="164">
        <v>223637</v>
      </c>
      <c r="E39" s="164">
        <v>115266</v>
      </c>
      <c r="F39" s="164">
        <v>108371</v>
      </c>
      <c r="G39" s="165">
        <v>103</v>
      </c>
      <c r="H39" s="165">
        <v>30</v>
      </c>
      <c r="I39" s="155">
        <v>-115</v>
      </c>
      <c r="J39" s="155">
        <v>145</v>
      </c>
      <c r="K39" s="120"/>
    </row>
    <row r="40" spans="1:11" ht="13">
      <c r="A40" s="120"/>
      <c r="B40" s="120"/>
      <c r="C40" s="120"/>
      <c r="D40" s="120"/>
      <c r="E40" s="120"/>
      <c r="F40" s="120"/>
      <c r="G40" s="120"/>
      <c r="H40" s="120"/>
      <c r="I40" s="157"/>
      <c r="J40" s="157"/>
      <c r="K40" s="120"/>
    </row>
    <row r="41" spans="1:11" ht="18" customHeight="1">
      <c r="A41" s="120"/>
      <c r="B41" s="158" t="s">
        <v>92</v>
      </c>
      <c r="C41" s="120"/>
      <c r="D41" s="120"/>
      <c r="E41" s="120"/>
      <c r="F41" s="120"/>
      <c r="G41" s="120"/>
      <c r="H41" s="120"/>
      <c r="I41" s="123"/>
      <c r="J41" s="123"/>
      <c r="K41" s="120"/>
    </row>
    <row r="42" spans="1:11" ht="22" customHeight="1">
      <c r="A42" s="120"/>
      <c r="B42" s="166" t="s">
        <v>368</v>
      </c>
      <c r="C42" s="120"/>
      <c r="D42" s="120"/>
      <c r="E42" s="120"/>
      <c r="F42" s="120"/>
      <c r="G42" s="120"/>
      <c r="H42" s="157" t="s">
        <v>129</v>
      </c>
      <c r="I42" s="123"/>
      <c r="J42" s="123"/>
      <c r="K42" s="120"/>
    </row>
    <row r="43" spans="1:11" ht="17.149999999999999" customHeight="1">
      <c r="A43" s="120"/>
      <c r="B43" s="312"/>
      <c r="C43" s="313" t="s">
        <v>37</v>
      </c>
      <c r="D43" s="313" t="s">
        <v>38</v>
      </c>
      <c r="E43" s="313"/>
      <c r="F43" s="313"/>
      <c r="G43" s="313" t="s">
        <v>93</v>
      </c>
      <c r="H43" s="313"/>
      <c r="I43" s="126"/>
      <c r="J43" s="126"/>
      <c r="K43" s="120"/>
    </row>
    <row r="44" spans="1:11" ht="17.149999999999999" customHeight="1">
      <c r="A44" s="120"/>
      <c r="B44" s="312"/>
      <c r="C44" s="313"/>
      <c r="D44" s="161" t="s">
        <v>39</v>
      </c>
      <c r="E44" s="161" t="s">
        <v>21</v>
      </c>
      <c r="F44" s="161" t="s">
        <v>22</v>
      </c>
      <c r="G44" s="161" t="s">
        <v>37</v>
      </c>
      <c r="H44" s="161" t="s">
        <v>40</v>
      </c>
      <c r="I44" s="159"/>
      <c r="J44" s="159"/>
      <c r="K44" s="120"/>
    </row>
    <row r="45" spans="1:11" ht="9" customHeight="1">
      <c r="A45" s="120"/>
      <c r="B45" s="146"/>
      <c r="C45" s="314" t="s">
        <v>118</v>
      </c>
      <c r="D45" s="314" t="s">
        <v>119</v>
      </c>
      <c r="E45" s="314" t="s">
        <v>119</v>
      </c>
      <c r="F45" s="314" t="s">
        <v>119</v>
      </c>
      <c r="G45" s="314" t="s">
        <v>118</v>
      </c>
      <c r="H45" s="314" t="s">
        <v>119</v>
      </c>
      <c r="I45" s="159"/>
      <c r="J45" s="159"/>
      <c r="K45" s="120"/>
    </row>
    <row r="46" spans="1:11" ht="22" customHeight="1">
      <c r="A46" s="120"/>
      <c r="B46" s="160" t="s">
        <v>357</v>
      </c>
      <c r="C46" s="149">
        <v>20542</v>
      </c>
      <c r="D46" s="149">
        <v>36951</v>
      </c>
      <c r="E46" s="149">
        <v>19089</v>
      </c>
      <c r="F46" s="149">
        <v>17862</v>
      </c>
      <c r="G46" s="149">
        <v>26</v>
      </c>
      <c r="H46" s="149">
        <v>29</v>
      </c>
      <c r="I46" s="159"/>
      <c r="J46" s="159"/>
      <c r="K46" s="120"/>
    </row>
    <row r="47" spans="1:11" ht="22" customHeight="1">
      <c r="A47" s="120"/>
      <c r="B47" s="161" t="s">
        <v>358</v>
      </c>
      <c r="C47" s="153">
        <v>14404</v>
      </c>
      <c r="D47" s="153">
        <v>30799</v>
      </c>
      <c r="E47" s="153">
        <v>16306</v>
      </c>
      <c r="F47" s="153">
        <v>14493</v>
      </c>
      <c r="G47" s="153">
        <v>41</v>
      </c>
      <c r="H47" s="153">
        <v>45</v>
      </c>
      <c r="I47" s="159"/>
      <c r="J47" s="159"/>
      <c r="K47" s="120"/>
    </row>
    <row r="48" spans="1:11" ht="22" customHeight="1">
      <c r="A48" s="120"/>
      <c r="B48" s="161" t="s">
        <v>359</v>
      </c>
      <c r="C48" s="153">
        <v>18953</v>
      </c>
      <c r="D48" s="153">
        <v>40534</v>
      </c>
      <c r="E48" s="153">
        <v>20833</v>
      </c>
      <c r="F48" s="153">
        <v>19701</v>
      </c>
      <c r="G48" s="153">
        <v>13</v>
      </c>
      <c r="H48" s="153">
        <v>-39</v>
      </c>
      <c r="I48" s="159"/>
      <c r="J48" s="159"/>
      <c r="K48" s="120"/>
    </row>
    <row r="49" spans="1:11" ht="22" customHeight="1">
      <c r="A49" s="120"/>
      <c r="B49" s="161" t="s">
        <v>360</v>
      </c>
      <c r="C49" s="153">
        <v>11167</v>
      </c>
      <c r="D49" s="153">
        <v>25444</v>
      </c>
      <c r="E49" s="153">
        <v>13079</v>
      </c>
      <c r="F49" s="153">
        <v>12365</v>
      </c>
      <c r="G49" s="153">
        <v>-3</v>
      </c>
      <c r="H49" s="153">
        <v>-4</v>
      </c>
      <c r="I49" s="159"/>
      <c r="J49" s="159"/>
      <c r="K49" s="120"/>
    </row>
    <row r="50" spans="1:11" ht="22" customHeight="1">
      <c r="A50" s="120"/>
      <c r="B50" s="161" t="s">
        <v>361</v>
      </c>
      <c r="C50" s="153">
        <v>6179</v>
      </c>
      <c r="D50" s="153">
        <v>13524</v>
      </c>
      <c r="E50" s="153">
        <v>6917</v>
      </c>
      <c r="F50" s="153">
        <v>6607</v>
      </c>
      <c r="G50" s="153">
        <v>2</v>
      </c>
      <c r="H50" s="153">
        <v>-6</v>
      </c>
      <c r="I50" s="159"/>
      <c r="J50" s="159"/>
      <c r="K50" s="120"/>
    </row>
    <row r="51" spans="1:11" ht="22" customHeight="1">
      <c r="A51" s="120"/>
      <c r="B51" s="161" t="s">
        <v>362</v>
      </c>
      <c r="C51" s="153">
        <v>22957</v>
      </c>
      <c r="D51" s="153">
        <v>49586</v>
      </c>
      <c r="E51" s="153">
        <v>25457</v>
      </c>
      <c r="F51" s="153">
        <v>24129</v>
      </c>
      <c r="G51" s="153">
        <v>6</v>
      </c>
      <c r="H51" s="153">
        <v>-2</v>
      </c>
      <c r="I51" s="159"/>
      <c r="J51" s="159"/>
      <c r="K51" s="120"/>
    </row>
    <row r="52" spans="1:11" ht="22" customHeight="1">
      <c r="A52" s="120"/>
      <c r="B52" s="161" t="s">
        <v>363</v>
      </c>
      <c r="C52" s="153">
        <v>1175</v>
      </c>
      <c r="D52" s="153">
        <v>3418</v>
      </c>
      <c r="E52" s="153">
        <v>1732</v>
      </c>
      <c r="F52" s="153">
        <v>1686</v>
      </c>
      <c r="G52" s="153">
        <v>-3</v>
      </c>
      <c r="H52" s="153">
        <v>0</v>
      </c>
      <c r="I52" s="159"/>
      <c r="J52" s="159"/>
      <c r="K52" s="120"/>
    </row>
    <row r="53" spans="1:11" ht="22" customHeight="1">
      <c r="A53" s="120"/>
      <c r="B53" s="161" t="s">
        <v>364</v>
      </c>
      <c r="C53" s="153">
        <v>6551</v>
      </c>
      <c r="D53" s="153">
        <v>13908</v>
      </c>
      <c r="E53" s="153">
        <v>7268</v>
      </c>
      <c r="F53" s="153">
        <v>6640</v>
      </c>
      <c r="G53" s="153">
        <v>10</v>
      </c>
      <c r="H53" s="153">
        <v>-1</v>
      </c>
      <c r="I53" s="159"/>
      <c r="J53" s="159"/>
      <c r="K53" s="120"/>
    </row>
    <row r="54" spans="1:11" ht="22" customHeight="1">
      <c r="A54" s="120"/>
      <c r="B54" s="161" t="s">
        <v>365</v>
      </c>
      <c r="C54" s="153">
        <v>1768</v>
      </c>
      <c r="D54" s="153">
        <v>3686</v>
      </c>
      <c r="E54" s="153">
        <v>1765</v>
      </c>
      <c r="F54" s="153">
        <v>1921</v>
      </c>
      <c r="G54" s="153">
        <v>-1</v>
      </c>
      <c r="H54" s="153">
        <v>2</v>
      </c>
      <c r="I54" s="162"/>
      <c r="J54" s="162"/>
      <c r="K54" s="120"/>
    </row>
    <row r="55" spans="1:11" ht="22" customHeight="1">
      <c r="A55" s="121"/>
      <c r="B55" s="161" t="s">
        <v>366</v>
      </c>
      <c r="C55" s="153">
        <v>2619</v>
      </c>
      <c r="D55" s="153">
        <v>5787</v>
      </c>
      <c r="E55" s="153">
        <v>2820</v>
      </c>
      <c r="F55" s="153">
        <v>2967</v>
      </c>
      <c r="G55" s="153">
        <v>12</v>
      </c>
      <c r="H55" s="153">
        <v>6</v>
      </c>
      <c r="I55" s="120"/>
      <c r="J55" s="120"/>
      <c r="K55" s="120"/>
    </row>
    <row r="56" spans="1:11" ht="15" customHeight="1">
      <c r="A56" s="121"/>
      <c r="B56" s="163" t="s">
        <v>367</v>
      </c>
      <c r="C56" s="165">
        <v>106315</v>
      </c>
      <c r="D56" s="165">
        <v>223637</v>
      </c>
      <c r="E56" s="165">
        <v>115266</v>
      </c>
      <c r="F56" s="165">
        <v>108371</v>
      </c>
      <c r="G56" s="165">
        <v>103</v>
      </c>
      <c r="H56" s="165">
        <v>30</v>
      </c>
      <c r="I56" s="120"/>
      <c r="J56" s="120"/>
      <c r="K56" s="120"/>
    </row>
    <row r="58" spans="1:11" ht="15" customHeight="1">
      <c r="I58" s="28"/>
      <c r="J58" s="28"/>
    </row>
    <row r="59" spans="1:11" ht="15" customHeight="1">
      <c r="G59" s="29"/>
      <c r="H59" s="28"/>
      <c r="I59" s="30"/>
      <c r="J59" s="30"/>
    </row>
    <row r="60" spans="1:11" ht="15" customHeight="1">
      <c r="G60" s="108"/>
      <c r="H60" s="30"/>
      <c r="I60" s="225"/>
      <c r="J60" s="225"/>
    </row>
    <row r="61" spans="1:11" ht="15" customHeight="1">
      <c r="G61" s="225"/>
      <c r="H61" s="225"/>
      <c r="I61" s="36"/>
      <c r="J61" s="36"/>
    </row>
    <row r="62" spans="1:11" ht="15" customHeight="1">
      <c r="G62" s="225"/>
      <c r="H62" s="36"/>
      <c r="I62" s="36"/>
      <c r="J62" s="36"/>
    </row>
    <row r="63" spans="1:11" ht="15" customHeight="1">
      <c r="G63" s="42"/>
      <c r="H63" s="36"/>
      <c r="I63" s="36"/>
      <c r="J63" s="36"/>
    </row>
    <row r="64" spans="1:11" ht="15" customHeight="1">
      <c r="G64" s="42"/>
      <c r="H64" s="36"/>
      <c r="I64" s="36"/>
      <c r="J64" s="36"/>
    </row>
    <row r="65" spans="5:10" ht="15" customHeight="1">
      <c r="G65" s="42"/>
      <c r="H65" s="36"/>
      <c r="I65" s="36"/>
      <c r="J65" s="36"/>
    </row>
    <row r="66" spans="5:10" ht="15" customHeight="1">
      <c r="G66" s="42"/>
      <c r="H66" s="36"/>
      <c r="I66" s="36"/>
      <c r="J66" s="36"/>
    </row>
    <row r="67" spans="5:10" ht="15" customHeight="1">
      <c r="G67" s="42"/>
      <c r="H67" s="36"/>
      <c r="I67" s="36"/>
      <c r="J67" s="36"/>
    </row>
    <row r="68" spans="5:10" ht="15" customHeight="1">
      <c r="G68" s="42"/>
      <c r="H68" s="36"/>
      <c r="I68" s="36"/>
      <c r="J68" s="36"/>
    </row>
    <row r="69" spans="5:10" ht="15" customHeight="1">
      <c r="G69" s="42"/>
      <c r="H69" s="36"/>
      <c r="I69" s="36"/>
      <c r="J69" s="36"/>
    </row>
    <row r="70" spans="5:10" ht="15" customHeight="1">
      <c r="G70" s="42"/>
      <c r="H70" s="36"/>
      <c r="I70" s="36"/>
      <c r="J70" s="36"/>
    </row>
    <row r="71" spans="5:10" ht="15" customHeight="1">
      <c r="G71" s="42"/>
      <c r="H71" s="36"/>
      <c r="I71" s="36"/>
      <c r="J71" s="36"/>
    </row>
    <row r="72" spans="5:10" ht="15" customHeight="1">
      <c r="G72" s="42"/>
      <c r="H72" s="36"/>
    </row>
    <row r="77" spans="5:10" ht="15" customHeight="1">
      <c r="I77" s="40"/>
      <c r="J77" s="16"/>
    </row>
    <row r="78" spans="5:10" ht="15" customHeight="1">
      <c r="E78" s="16"/>
      <c r="F78" s="16"/>
      <c r="G78" s="16"/>
      <c r="H78" s="16"/>
      <c r="I78" s="16"/>
      <c r="J78" s="16"/>
    </row>
    <row r="79" spans="5:10" ht="15" customHeight="1">
      <c r="E79" s="16"/>
      <c r="F79" s="16"/>
      <c r="G79" s="16"/>
      <c r="H79" s="16"/>
      <c r="I79" s="37"/>
      <c r="J79" s="37"/>
    </row>
    <row r="80" spans="5:10" ht="15" customHeight="1">
      <c r="E80" s="35"/>
      <c r="F80" s="35"/>
      <c r="G80" s="35"/>
      <c r="H80" s="35"/>
      <c r="I80" s="37"/>
      <c r="J80" s="37"/>
    </row>
    <row r="81" spans="5:10" ht="15" customHeight="1">
      <c r="E81" s="35"/>
      <c r="F81" s="35"/>
      <c r="G81" s="35"/>
      <c r="H81" s="35"/>
      <c r="I81" s="37"/>
      <c r="J81" s="37"/>
    </row>
    <row r="82" spans="5:10" ht="15" customHeight="1">
      <c r="E82" s="35"/>
      <c r="F82" s="35"/>
      <c r="G82" s="35"/>
      <c r="H82" s="35"/>
      <c r="I82" s="37"/>
      <c r="J82" s="37"/>
    </row>
    <row r="83" spans="5:10" ht="15" customHeight="1">
      <c r="E83" s="35"/>
      <c r="F83" s="35"/>
      <c r="G83" s="35"/>
      <c r="H83" s="35"/>
      <c r="I83" s="37"/>
      <c r="J83" s="37"/>
    </row>
    <row r="84" spans="5:10" ht="15" customHeight="1">
      <c r="E84" s="35"/>
      <c r="F84" s="35"/>
      <c r="G84" s="35"/>
      <c r="H84" s="35"/>
      <c r="I84" s="37"/>
      <c r="J84" s="37"/>
    </row>
    <row r="85" spans="5:10" ht="15" customHeight="1">
      <c r="E85" s="35"/>
      <c r="F85" s="35"/>
      <c r="G85" s="35"/>
      <c r="H85" s="35"/>
      <c r="I85" s="37"/>
      <c r="J85" s="37"/>
    </row>
    <row r="86" spans="5:10" ht="15" customHeight="1">
      <c r="E86" s="35"/>
      <c r="F86" s="35"/>
      <c r="G86" s="35"/>
      <c r="H86" s="35"/>
      <c r="I86" s="37"/>
      <c r="J86" s="37"/>
    </row>
    <row r="87" spans="5:10" ht="15" customHeight="1">
      <c r="E87" s="35"/>
      <c r="F87" s="35"/>
      <c r="G87" s="35"/>
      <c r="H87" s="35"/>
      <c r="I87" s="37"/>
      <c r="J87" s="37"/>
    </row>
    <row r="88" spans="5:10" ht="15" customHeight="1">
      <c r="E88" s="35"/>
      <c r="F88" s="35"/>
      <c r="G88" s="35"/>
      <c r="H88" s="35"/>
      <c r="I88" s="37"/>
      <c r="J88" s="37"/>
    </row>
    <row r="89" spans="5:10" ht="15" customHeight="1">
      <c r="E89" s="35"/>
      <c r="F89" s="35"/>
      <c r="G89" s="35"/>
      <c r="H89" s="35"/>
      <c r="I89" s="37"/>
      <c r="J89" s="37"/>
    </row>
    <row r="90" spans="5:10" ht="15" customHeight="1">
      <c r="E90" s="35"/>
      <c r="F90" s="35"/>
      <c r="G90" s="35"/>
      <c r="H90" s="35"/>
      <c r="I90" s="37"/>
      <c r="J90" s="37"/>
    </row>
    <row r="91" spans="5:10" ht="15" customHeight="1">
      <c r="E91" s="35"/>
      <c r="F91" s="35"/>
      <c r="G91" s="35"/>
      <c r="H91" s="35"/>
    </row>
  </sheetData>
  <mergeCells count="18">
    <mergeCell ref="B1:C2"/>
    <mergeCell ref="B4:B5"/>
    <mergeCell ref="C4:C5"/>
    <mergeCell ref="D4:F4"/>
    <mergeCell ref="G4:H4"/>
    <mergeCell ref="B43:B44"/>
    <mergeCell ref="C43:C44"/>
    <mergeCell ref="D43:F43"/>
    <mergeCell ref="G43:H43"/>
    <mergeCell ref="G23:J23"/>
    <mergeCell ref="D24:D25"/>
    <mergeCell ref="E24:E25"/>
    <mergeCell ref="F24:F25"/>
    <mergeCell ref="G24:G25"/>
    <mergeCell ref="H24:J24"/>
    <mergeCell ref="B23:B25"/>
    <mergeCell ref="C23:C25"/>
    <mergeCell ref="D23:F23"/>
  </mergeCells>
  <phoneticPr fontId="6"/>
  <pageMargins left="0.62992125984251968" right="0.51181102362204722" top="0.31496062992125984" bottom="0.31496062992125984" header="0.31496062992125984" footer="0.31496062992125984"/>
  <pageSetup paperSize="9" scale="77" orientation="portrait" r:id="rId1"/>
  <headerFooter alignWithMargins="0"/>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0"/>
  <sheetViews>
    <sheetView view="pageBreakPreview" topLeftCell="A28" zoomScale="70" zoomScaleNormal="80" zoomScaleSheetLayoutView="70" workbookViewId="0">
      <selection activeCell="AF44" sqref="AF44"/>
    </sheetView>
  </sheetViews>
  <sheetFormatPr defaultColWidth="3.08984375" defaultRowHeight="15" customHeight="1"/>
  <cols>
    <col min="1" max="2" width="8.6328125" style="50" customWidth="1"/>
    <col min="3" max="4" width="3.08984375" style="50"/>
    <col min="5" max="5" width="5.453125" style="50" bestFit="1" customWidth="1"/>
    <col min="6" max="16384" width="3.08984375" style="50"/>
  </cols>
  <sheetData>
    <row r="1" spans="1:44" ht="15" customHeight="1">
      <c r="AB1" s="71"/>
    </row>
    <row r="2" spans="1:44" ht="7.5" customHeight="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45"/>
      <c r="AD2" s="45"/>
      <c r="AE2" s="45"/>
      <c r="AF2" s="45"/>
    </row>
    <row r="3" spans="1:44" ht="21" customHeight="1">
      <c r="A3" s="98" t="s">
        <v>100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16"/>
      <c r="AD3" s="16"/>
      <c r="AE3" s="16"/>
      <c r="AF3" s="16"/>
      <c r="AG3" s="51"/>
      <c r="AH3" s="51"/>
      <c r="AI3" s="51"/>
      <c r="AJ3" s="51"/>
      <c r="AK3" s="51"/>
      <c r="AL3" s="51"/>
      <c r="AM3" s="51"/>
      <c r="AN3" s="51"/>
      <c r="AO3" s="51"/>
      <c r="AP3" s="51"/>
      <c r="AQ3" s="51"/>
      <c r="AR3" s="51"/>
    </row>
    <row r="4" spans="1:44" ht="21"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46"/>
      <c r="AC4" s="46"/>
      <c r="AD4" s="46"/>
      <c r="AE4" s="46"/>
      <c r="AF4" s="46"/>
      <c r="AG4" s="51"/>
      <c r="AH4" s="51"/>
      <c r="AI4" s="51"/>
      <c r="AJ4" s="51"/>
      <c r="AK4" s="51"/>
      <c r="AL4" s="51"/>
      <c r="AM4" s="51"/>
      <c r="AN4" s="51"/>
      <c r="AO4" s="51"/>
      <c r="AP4" s="51"/>
      <c r="AQ4" s="51"/>
      <c r="AR4" s="51"/>
    </row>
    <row r="5" spans="1:44" ht="10"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46"/>
      <c r="AC5" s="46"/>
      <c r="AD5" s="46"/>
      <c r="AE5" s="46"/>
      <c r="AF5" s="46"/>
      <c r="AG5" s="51"/>
      <c r="AH5" s="51"/>
      <c r="AI5" s="51"/>
      <c r="AJ5" s="51"/>
      <c r="AK5" s="51"/>
      <c r="AL5" s="51"/>
      <c r="AM5" s="51"/>
      <c r="AN5" s="51"/>
      <c r="AO5" s="51"/>
      <c r="AP5" s="51"/>
      <c r="AQ5" s="51"/>
      <c r="AR5" s="51"/>
    </row>
    <row r="6" spans="1:44" ht="21" customHeight="1">
      <c r="E6" s="16"/>
      <c r="F6" s="16"/>
      <c r="G6" s="16"/>
      <c r="H6" s="16"/>
      <c r="I6" s="16"/>
      <c r="J6" s="45"/>
      <c r="K6" s="45"/>
      <c r="L6" s="45"/>
      <c r="M6" s="45"/>
      <c r="N6" s="45"/>
      <c r="O6" s="45"/>
      <c r="P6" s="45"/>
      <c r="Q6" s="45"/>
      <c r="R6" s="45"/>
      <c r="S6" s="45"/>
      <c r="T6" s="45"/>
      <c r="U6" s="45"/>
      <c r="V6" s="45"/>
      <c r="W6" s="45"/>
      <c r="X6" s="45"/>
      <c r="Y6" s="46"/>
      <c r="Z6" s="46"/>
      <c r="AA6" s="46"/>
      <c r="AB6" s="32"/>
      <c r="AC6" s="32"/>
      <c r="AD6" s="32"/>
      <c r="AE6" s="32"/>
      <c r="AF6" s="32"/>
      <c r="AG6" s="51"/>
      <c r="AH6" s="51"/>
      <c r="AI6" s="51"/>
      <c r="AJ6" s="51"/>
      <c r="AK6" s="51"/>
      <c r="AL6" s="51"/>
      <c r="AM6" s="51"/>
      <c r="AN6" s="51"/>
      <c r="AO6" s="51"/>
      <c r="AP6" s="51"/>
      <c r="AQ6" s="51"/>
      <c r="AR6" s="51"/>
    </row>
    <row r="7" spans="1:44" ht="21" customHeight="1">
      <c r="E7" s="35"/>
      <c r="F7" s="35"/>
      <c r="G7" s="35"/>
      <c r="H7" s="35"/>
      <c r="I7" s="35"/>
      <c r="J7" s="52"/>
      <c r="K7" s="52"/>
      <c r="L7" s="52"/>
      <c r="M7" s="47"/>
      <c r="N7" s="45"/>
      <c r="O7" s="45"/>
      <c r="P7" s="45"/>
      <c r="Q7" s="47"/>
      <c r="R7" s="47"/>
      <c r="S7" s="47"/>
      <c r="T7" s="47"/>
      <c r="U7" s="47"/>
      <c r="V7" s="47"/>
      <c r="W7" s="47"/>
      <c r="X7" s="47"/>
      <c r="Y7" s="32"/>
      <c r="Z7" s="32"/>
      <c r="AA7" s="32"/>
      <c r="AB7" s="32"/>
      <c r="AC7" s="32"/>
      <c r="AD7" s="32"/>
      <c r="AE7" s="32"/>
      <c r="AF7" s="32"/>
      <c r="AG7" s="51"/>
      <c r="AH7" s="51"/>
      <c r="AI7" s="51"/>
      <c r="AJ7" s="51"/>
      <c r="AK7" s="51"/>
      <c r="AL7" s="51"/>
      <c r="AM7" s="51"/>
      <c r="AN7" s="51"/>
      <c r="AO7" s="51"/>
      <c r="AP7" s="51"/>
      <c r="AQ7" s="51"/>
      <c r="AR7" s="51"/>
    </row>
    <row r="8" spans="1:44" ht="21" customHeight="1">
      <c r="E8" s="35"/>
      <c r="F8" s="35"/>
      <c r="G8" s="35"/>
      <c r="H8" s="35"/>
      <c r="I8" s="35"/>
      <c r="J8" s="52"/>
      <c r="K8" s="52"/>
      <c r="L8" s="52"/>
      <c r="M8" s="47"/>
      <c r="N8" s="45"/>
      <c r="O8" s="45"/>
      <c r="P8" s="45"/>
      <c r="Q8" s="47"/>
      <c r="R8" s="47"/>
      <c r="S8" s="47"/>
      <c r="T8" s="47"/>
      <c r="U8" s="47"/>
      <c r="V8" s="47"/>
      <c r="W8" s="47"/>
      <c r="X8" s="47"/>
      <c r="Y8" s="32"/>
      <c r="Z8" s="32"/>
      <c r="AA8" s="32"/>
      <c r="AB8" s="32"/>
      <c r="AC8" s="32"/>
      <c r="AD8" s="32"/>
      <c r="AE8" s="32"/>
      <c r="AF8" s="32"/>
      <c r="AG8" s="51"/>
      <c r="AH8" s="51"/>
      <c r="AI8" s="51"/>
      <c r="AJ8" s="51"/>
      <c r="AK8" s="51"/>
      <c r="AL8" s="51"/>
      <c r="AM8" s="51"/>
      <c r="AN8" s="51"/>
      <c r="AO8" s="51"/>
      <c r="AP8" s="51"/>
      <c r="AQ8" s="51"/>
      <c r="AR8" s="51"/>
    </row>
    <row r="9" spans="1:44" ht="21" customHeight="1">
      <c r="E9" s="35"/>
      <c r="F9" s="35"/>
      <c r="G9" s="35"/>
      <c r="H9" s="35"/>
      <c r="I9" s="35"/>
      <c r="J9" s="52"/>
      <c r="K9" s="52"/>
      <c r="L9" s="52"/>
      <c r="M9" s="47"/>
      <c r="N9" s="45"/>
      <c r="O9" s="45"/>
      <c r="P9" s="45"/>
      <c r="Q9" s="47"/>
      <c r="R9" s="47"/>
      <c r="S9" s="47"/>
      <c r="T9" s="47"/>
      <c r="U9" s="47"/>
      <c r="V9" s="47"/>
      <c r="W9" s="47"/>
      <c r="X9" s="47"/>
      <c r="Y9" s="32"/>
      <c r="Z9" s="32"/>
      <c r="AA9" s="32"/>
      <c r="AB9" s="32"/>
      <c r="AC9" s="32"/>
      <c r="AD9" s="32"/>
      <c r="AE9" s="32"/>
      <c r="AF9" s="32"/>
      <c r="AG9" s="51"/>
      <c r="AH9" s="51"/>
      <c r="AI9" s="51"/>
      <c r="AJ9" s="51"/>
      <c r="AK9" s="51"/>
      <c r="AL9" s="51"/>
      <c r="AM9" s="51"/>
      <c r="AN9" s="51"/>
      <c r="AO9" s="51"/>
      <c r="AP9" s="51"/>
      <c r="AQ9" s="51"/>
      <c r="AR9" s="51"/>
    </row>
    <row r="10" spans="1:44" ht="21" customHeight="1">
      <c r="E10" s="35"/>
      <c r="F10" s="35"/>
      <c r="G10" s="35"/>
      <c r="H10" s="35"/>
      <c r="I10" s="35"/>
      <c r="J10" s="52"/>
      <c r="K10" s="52"/>
      <c r="L10" s="52"/>
      <c r="M10" s="47"/>
      <c r="N10" s="45"/>
      <c r="O10" s="45"/>
      <c r="P10" s="45"/>
      <c r="Q10" s="47"/>
      <c r="R10" s="47"/>
      <c r="S10" s="47"/>
      <c r="T10" s="47"/>
      <c r="U10" s="47"/>
      <c r="V10" s="47"/>
      <c r="W10" s="47"/>
      <c r="X10" s="47"/>
      <c r="Y10" s="32"/>
      <c r="Z10" s="32"/>
      <c r="AA10" s="32"/>
      <c r="AB10" s="32"/>
      <c r="AC10" s="32"/>
      <c r="AD10" s="32"/>
      <c r="AE10" s="32"/>
      <c r="AF10" s="32"/>
      <c r="AG10" s="51"/>
      <c r="AH10" s="51"/>
      <c r="AI10" s="51"/>
      <c r="AJ10" s="51"/>
      <c r="AK10" s="51"/>
      <c r="AL10" s="51"/>
      <c r="AM10" s="51"/>
      <c r="AN10" s="51"/>
      <c r="AO10" s="51"/>
      <c r="AP10" s="51"/>
      <c r="AQ10" s="51"/>
      <c r="AR10" s="51"/>
    </row>
    <row r="11" spans="1:44" ht="21" customHeight="1">
      <c r="E11" s="35"/>
      <c r="F11" s="35"/>
      <c r="G11" s="35"/>
      <c r="H11" s="35"/>
      <c r="I11" s="35"/>
      <c r="J11" s="52"/>
      <c r="K11" s="52"/>
      <c r="L11" s="52"/>
      <c r="M11" s="47"/>
      <c r="N11" s="45"/>
      <c r="O11" s="45"/>
      <c r="P11" s="45"/>
      <c r="Q11" s="47"/>
      <c r="R11" s="47"/>
      <c r="S11" s="47"/>
      <c r="T11" s="47"/>
      <c r="U11" s="47"/>
      <c r="V11" s="47"/>
      <c r="W11" s="47"/>
      <c r="X11" s="47"/>
      <c r="Y11" s="32"/>
      <c r="Z11" s="32"/>
      <c r="AA11" s="32"/>
      <c r="AB11" s="32"/>
      <c r="AC11" s="32"/>
      <c r="AD11" s="32"/>
      <c r="AE11" s="32"/>
      <c r="AF11" s="32"/>
      <c r="AG11" s="51"/>
      <c r="AH11" s="51"/>
      <c r="AI11" s="51"/>
      <c r="AJ11" s="51"/>
      <c r="AK11" s="51"/>
      <c r="AL11" s="51"/>
      <c r="AM11" s="51"/>
      <c r="AN11" s="51"/>
      <c r="AO11" s="51"/>
      <c r="AP11" s="51"/>
      <c r="AQ11" s="51"/>
      <c r="AR11" s="51"/>
    </row>
    <row r="12" spans="1:44" ht="21" customHeight="1">
      <c r="E12" s="35"/>
      <c r="F12" s="35"/>
      <c r="G12" s="35"/>
      <c r="H12" s="35"/>
      <c r="I12" s="35"/>
      <c r="J12" s="52"/>
      <c r="K12" s="52"/>
      <c r="L12" s="52"/>
      <c r="M12" s="47"/>
      <c r="N12" s="45"/>
      <c r="O12" s="45"/>
      <c r="P12" s="45"/>
      <c r="Q12" s="47"/>
      <c r="R12" s="47"/>
      <c r="S12" s="47"/>
      <c r="T12" s="47"/>
      <c r="U12" s="47"/>
      <c r="V12" s="47"/>
      <c r="W12" s="47"/>
      <c r="X12" s="47"/>
      <c r="Y12" s="32"/>
      <c r="Z12" s="32"/>
      <c r="AA12" s="32"/>
      <c r="AB12" s="32"/>
      <c r="AC12" s="32"/>
      <c r="AD12" s="32"/>
      <c r="AE12" s="32"/>
      <c r="AF12" s="32"/>
      <c r="AG12" s="51"/>
      <c r="AH12" s="51"/>
      <c r="AI12" s="51"/>
      <c r="AJ12" s="51"/>
      <c r="AK12" s="51"/>
      <c r="AL12" s="51"/>
      <c r="AM12" s="51"/>
      <c r="AN12" s="51"/>
      <c r="AO12" s="51"/>
      <c r="AP12" s="51"/>
      <c r="AQ12" s="51"/>
      <c r="AR12" s="51"/>
    </row>
    <row r="13" spans="1:44" ht="21" customHeight="1">
      <c r="E13" s="35"/>
      <c r="F13" s="35"/>
      <c r="G13" s="35"/>
      <c r="H13" s="35"/>
      <c r="I13" s="35"/>
      <c r="J13" s="52"/>
      <c r="K13" s="52"/>
      <c r="L13" s="52"/>
      <c r="M13" s="47"/>
      <c r="N13" s="45"/>
      <c r="O13" s="45"/>
      <c r="P13" s="45"/>
      <c r="Q13" s="47"/>
      <c r="R13" s="47"/>
      <c r="S13" s="47"/>
      <c r="T13" s="47"/>
      <c r="U13" s="47"/>
      <c r="V13" s="47"/>
      <c r="W13" s="47"/>
      <c r="X13" s="47"/>
      <c r="Y13" s="32"/>
      <c r="Z13" s="32"/>
      <c r="AA13" s="32"/>
      <c r="AB13" s="32"/>
      <c r="AC13" s="32"/>
      <c r="AD13" s="32"/>
      <c r="AE13" s="32"/>
      <c r="AF13" s="32"/>
      <c r="AG13" s="51"/>
      <c r="AH13" s="51"/>
      <c r="AI13" s="51"/>
      <c r="AJ13" s="51"/>
      <c r="AK13" s="51"/>
      <c r="AL13" s="51"/>
      <c r="AM13" s="51"/>
      <c r="AN13" s="51"/>
      <c r="AO13" s="51"/>
      <c r="AP13" s="51"/>
      <c r="AQ13" s="51"/>
      <c r="AR13" s="51"/>
    </row>
    <row r="14" spans="1:44" ht="21" customHeight="1">
      <c r="E14" s="35"/>
      <c r="F14" s="35"/>
      <c r="G14" s="35"/>
      <c r="H14" s="35"/>
      <c r="I14" s="35"/>
      <c r="J14" s="52"/>
      <c r="K14" s="52"/>
      <c r="L14" s="52"/>
      <c r="M14" s="47"/>
      <c r="N14" s="45"/>
      <c r="O14" s="45"/>
      <c r="P14" s="45"/>
      <c r="Q14" s="47"/>
      <c r="R14" s="47"/>
      <c r="S14" s="47"/>
      <c r="T14" s="47"/>
      <c r="U14" s="47"/>
      <c r="V14" s="47"/>
      <c r="W14" s="47"/>
      <c r="X14" s="47"/>
      <c r="Y14" s="32"/>
      <c r="Z14" s="32"/>
      <c r="AA14" s="32"/>
      <c r="AB14" s="32"/>
      <c r="AC14" s="32"/>
      <c r="AD14" s="32"/>
      <c r="AE14" s="32"/>
      <c r="AF14" s="32"/>
      <c r="AG14" s="51"/>
      <c r="AH14" s="51"/>
      <c r="AI14" s="51"/>
      <c r="AJ14" s="51"/>
      <c r="AK14" s="51"/>
      <c r="AL14" s="51"/>
      <c r="AM14" s="51"/>
      <c r="AN14" s="51"/>
      <c r="AO14" s="51"/>
      <c r="AP14" s="51"/>
      <c r="AQ14" s="51"/>
      <c r="AR14" s="51"/>
    </row>
    <row r="15" spans="1:44" ht="21" customHeight="1">
      <c r="E15" s="35"/>
      <c r="F15" s="35"/>
      <c r="G15" s="35"/>
      <c r="H15" s="35"/>
      <c r="I15" s="35"/>
      <c r="J15" s="52"/>
      <c r="K15" s="52"/>
      <c r="L15" s="52"/>
      <c r="M15" s="47"/>
      <c r="N15" s="45"/>
      <c r="O15" s="45"/>
      <c r="P15" s="45"/>
      <c r="Q15" s="47"/>
      <c r="R15" s="47"/>
      <c r="S15" s="47"/>
      <c r="T15" s="47"/>
      <c r="U15" s="47"/>
      <c r="V15" s="47"/>
      <c r="W15" s="47"/>
      <c r="X15" s="47"/>
      <c r="Y15" s="32"/>
      <c r="Z15" s="32"/>
      <c r="AA15" s="32"/>
      <c r="AB15" s="32"/>
      <c r="AC15" s="32"/>
      <c r="AD15" s="32"/>
      <c r="AE15" s="32"/>
      <c r="AF15" s="32"/>
      <c r="AG15" s="51"/>
      <c r="AH15" s="51"/>
      <c r="AI15" s="51"/>
      <c r="AJ15" s="51"/>
      <c r="AK15" s="51"/>
      <c r="AL15" s="51"/>
      <c r="AM15" s="51"/>
      <c r="AN15" s="51"/>
      <c r="AO15" s="51"/>
      <c r="AP15" s="51"/>
      <c r="AQ15" s="51"/>
      <c r="AR15" s="51"/>
    </row>
    <row r="16" spans="1:44" ht="21" customHeight="1">
      <c r="E16" s="35"/>
      <c r="F16" s="35"/>
      <c r="G16" s="35"/>
      <c r="H16" s="35"/>
      <c r="I16" s="35"/>
      <c r="J16" s="52"/>
      <c r="K16" s="52"/>
      <c r="L16" s="52"/>
      <c r="M16" s="47"/>
      <c r="N16" s="45"/>
      <c r="O16" s="45"/>
      <c r="P16" s="45"/>
      <c r="Q16" s="47"/>
      <c r="R16" s="47"/>
      <c r="S16" s="47"/>
      <c r="T16" s="47"/>
      <c r="U16" s="47"/>
      <c r="V16" s="47"/>
      <c r="W16" s="47"/>
      <c r="X16" s="47"/>
      <c r="Y16" s="32"/>
      <c r="Z16" s="32"/>
      <c r="AA16" s="32"/>
      <c r="AB16" s="32"/>
      <c r="AC16" s="32"/>
      <c r="AD16" s="32"/>
      <c r="AE16" s="32"/>
      <c r="AF16" s="32"/>
      <c r="AG16" s="51"/>
      <c r="AH16" s="51"/>
      <c r="AI16" s="51"/>
      <c r="AJ16" s="51"/>
      <c r="AK16" s="51"/>
      <c r="AL16" s="51"/>
      <c r="AM16" s="51"/>
      <c r="AN16" s="51"/>
      <c r="AO16" s="51"/>
      <c r="AP16" s="51"/>
      <c r="AQ16" s="51"/>
      <c r="AR16" s="51"/>
    </row>
    <row r="17" spans="1:44" ht="21" customHeight="1">
      <c r="E17" s="35"/>
      <c r="F17" s="35"/>
      <c r="G17" s="35"/>
      <c r="H17" s="35"/>
      <c r="I17" s="35"/>
      <c r="J17" s="52"/>
      <c r="K17" s="52"/>
      <c r="L17" s="52"/>
      <c r="M17" s="47"/>
      <c r="N17" s="45"/>
      <c r="O17" s="45"/>
      <c r="P17" s="45"/>
      <c r="Q17" s="47"/>
      <c r="R17" s="47"/>
      <c r="S17" s="47"/>
      <c r="T17" s="47"/>
      <c r="U17" s="47"/>
      <c r="V17" s="47"/>
      <c r="W17" s="47"/>
      <c r="X17" s="47"/>
      <c r="Y17" s="32"/>
      <c r="Z17" s="32"/>
      <c r="AA17" s="32"/>
      <c r="AB17" s="32"/>
      <c r="AC17" s="32"/>
      <c r="AD17" s="32"/>
      <c r="AE17" s="32"/>
      <c r="AF17" s="32"/>
      <c r="AG17" s="51"/>
      <c r="AH17" s="51"/>
      <c r="AI17" s="51"/>
      <c r="AJ17" s="51"/>
      <c r="AK17" s="51"/>
      <c r="AL17" s="51"/>
      <c r="AM17" s="51"/>
      <c r="AN17" s="51"/>
      <c r="AO17" s="51"/>
      <c r="AP17" s="51"/>
      <c r="AQ17" s="51"/>
      <c r="AR17" s="51"/>
    </row>
    <row r="18" spans="1:44" ht="21" customHeight="1">
      <c r="E18" s="31"/>
      <c r="F18" s="31"/>
      <c r="G18" s="31"/>
      <c r="H18" s="31"/>
      <c r="I18" s="31"/>
      <c r="J18" s="45"/>
      <c r="K18" s="45"/>
      <c r="L18" s="45"/>
      <c r="M18" s="47"/>
      <c r="N18" s="45"/>
      <c r="O18" s="45"/>
      <c r="P18" s="45"/>
      <c r="Q18" s="47"/>
      <c r="R18" s="47"/>
      <c r="S18" s="47"/>
      <c r="T18" s="47"/>
      <c r="U18" s="47"/>
      <c r="V18" s="47"/>
      <c r="W18" s="47"/>
      <c r="X18" s="47"/>
      <c r="Y18" s="32"/>
      <c r="Z18" s="32"/>
      <c r="AA18" s="32"/>
      <c r="AB18" s="32"/>
      <c r="AC18" s="32"/>
      <c r="AD18" s="32"/>
      <c r="AE18" s="32"/>
      <c r="AF18" s="32"/>
      <c r="AG18" s="51"/>
      <c r="AH18" s="51"/>
      <c r="AI18" s="51"/>
      <c r="AJ18" s="51"/>
      <c r="AK18" s="51"/>
      <c r="AL18" s="51"/>
      <c r="AM18" s="51"/>
      <c r="AN18" s="51"/>
      <c r="AO18" s="51"/>
      <c r="AP18" s="51"/>
      <c r="AQ18" s="51"/>
      <c r="AR18" s="51"/>
    </row>
    <row r="19" spans="1:44" ht="21" customHeight="1">
      <c r="E19" s="31"/>
      <c r="F19" s="31"/>
      <c r="G19" s="31"/>
      <c r="H19" s="31"/>
      <c r="I19" s="31"/>
      <c r="J19" s="45"/>
      <c r="K19" s="45"/>
      <c r="L19" s="45"/>
      <c r="M19" s="47"/>
      <c r="N19" s="45"/>
      <c r="O19" s="45"/>
      <c r="P19" s="45"/>
      <c r="Q19" s="47"/>
      <c r="R19" s="47"/>
      <c r="S19" s="47"/>
      <c r="T19" s="47"/>
      <c r="U19" s="47"/>
      <c r="V19" s="47"/>
      <c r="W19" s="47"/>
      <c r="X19" s="47"/>
      <c r="Y19" s="32"/>
      <c r="Z19" s="32"/>
      <c r="AA19" s="32"/>
    </row>
    <row r="20" spans="1:44" ht="21" customHeight="1">
      <c r="F20" s="48"/>
      <c r="G20" s="48"/>
      <c r="H20" s="48"/>
      <c r="I20" s="48"/>
      <c r="J20" s="49"/>
      <c r="K20" s="49"/>
      <c r="L20" s="49"/>
      <c r="M20" s="49"/>
      <c r="N20" s="49"/>
      <c r="O20" s="49"/>
      <c r="P20" s="49"/>
      <c r="Q20" s="49"/>
      <c r="R20" s="49"/>
      <c r="S20" s="49"/>
      <c r="T20" s="49"/>
      <c r="U20" s="49"/>
      <c r="V20" s="53"/>
      <c r="W20" s="53"/>
    </row>
    <row r="21" spans="1:44" ht="21" customHeight="1">
      <c r="F21" s="48"/>
      <c r="G21" s="48"/>
      <c r="H21" s="48"/>
      <c r="I21" s="48"/>
      <c r="J21" s="49"/>
      <c r="K21" s="49"/>
      <c r="L21" s="49"/>
      <c r="M21" s="49"/>
      <c r="N21" s="49"/>
      <c r="O21" s="49"/>
      <c r="P21" s="49"/>
      <c r="Q21" s="49"/>
      <c r="R21" s="49"/>
      <c r="S21" s="49"/>
      <c r="T21" s="49"/>
      <c r="U21" s="49"/>
      <c r="V21" s="53"/>
      <c r="W21" s="53"/>
    </row>
    <row r="22" spans="1:44" ht="21" customHeight="1">
      <c r="A22" s="110"/>
      <c r="F22" s="48"/>
      <c r="G22" s="48"/>
      <c r="H22" s="48"/>
      <c r="I22" s="48"/>
      <c r="J22" s="49"/>
      <c r="K22" s="49"/>
      <c r="L22" s="49"/>
      <c r="M22" s="49"/>
      <c r="N22" s="49"/>
      <c r="O22" s="49"/>
      <c r="P22" s="49"/>
      <c r="Q22" s="49"/>
      <c r="R22" s="49"/>
      <c r="S22" s="49"/>
      <c r="T22" s="49"/>
      <c r="U22" s="49"/>
      <c r="V22" s="53"/>
      <c r="W22" s="53"/>
    </row>
    <row r="23" spans="1:44" ht="21" customHeight="1">
      <c r="A23" s="111" t="s">
        <v>122</v>
      </c>
      <c r="B23" s="112"/>
      <c r="C23" s="112"/>
      <c r="D23" s="112"/>
      <c r="E23" s="112"/>
      <c r="F23" s="113"/>
      <c r="G23" s="113"/>
      <c r="H23" s="113"/>
      <c r="I23" s="113"/>
      <c r="J23" s="114"/>
      <c r="K23" s="114"/>
      <c r="L23" s="114"/>
      <c r="M23" s="114"/>
      <c r="N23" s="114"/>
      <c r="O23" s="49"/>
      <c r="P23" s="49"/>
      <c r="Q23" s="49"/>
      <c r="R23" s="49"/>
      <c r="S23" s="49"/>
      <c r="T23" s="49"/>
      <c r="U23" s="49"/>
      <c r="V23" s="53"/>
      <c r="W23" s="53"/>
    </row>
    <row r="24" spans="1:44" ht="21" customHeight="1">
      <c r="A24" s="115" t="s">
        <v>123</v>
      </c>
      <c r="B24" s="116"/>
      <c r="C24" s="116"/>
      <c r="D24" s="116"/>
      <c r="E24" s="116"/>
      <c r="F24" s="116"/>
      <c r="G24" s="116"/>
      <c r="H24" s="116"/>
      <c r="I24" s="116"/>
      <c r="J24" s="116"/>
      <c r="K24" s="116"/>
      <c r="L24" s="116"/>
      <c r="M24" s="116"/>
      <c r="N24" s="115" t="s">
        <v>124</v>
      </c>
      <c r="O24" s="69"/>
      <c r="P24" s="69"/>
      <c r="Q24" s="69"/>
      <c r="R24" s="69"/>
      <c r="S24" s="69"/>
      <c r="T24" s="69"/>
      <c r="U24" s="49"/>
      <c r="V24" s="53"/>
      <c r="W24" s="53"/>
    </row>
    <row r="25" spans="1:44" ht="21" customHeight="1">
      <c r="F25" s="48"/>
      <c r="G25" s="48"/>
      <c r="H25" s="48"/>
      <c r="I25" s="48"/>
      <c r="J25" s="49"/>
      <c r="K25" s="49"/>
      <c r="L25" s="49"/>
      <c r="M25" s="49"/>
      <c r="N25" s="49"/>
      <c r="O25" s="49"/>
      <c r="P25" s="49"/>
      <c r="Q25" s="49"/>
      <c r="R25" s="49"/>
      <c r="S25" s="49"/>
      <c r="T25" s="49"/>
      <c r="U25" s="49"/>
      <c r="V25" s="53"/>
      <c r="W25" s="53"/>
    </row>
    <row r="26" spans="1:44" ht="21" customHeight="1">
      <c r="F26" s="48"/>
      <c r="G26" s="48"/>
      <c r="H26" s="48"/>
      <c r="I26" s="48"/>
      <c r="J26" s="49"/>
      <c r="K26" s="49"/>
      <c r="L26" s="49"/>
      <c r="M26" s="49"/>
      <c r="N26" s="49"/>
      <c r="O26" s="49"/>
      <c r="P26" s="49"/>
      <c r="Q26" s="49"/>
      <c r="R26" s="49"/>
      <c r="S26" s="49"/>
      <c r="T26" s="49"/>
      <c r="U26" s="49"/>
      <c r="V26" s="53"/>
      <c r="W26" s="53"/>
    </row>
    <row r="27" spans="1:44" ht="21" customHeight="1">
      <c r="F27" s="48"/>
      <c r="G27" s="48"/>
      <c r="H27" s="48"/>
      <c r="I27" s="48"/>
      <c r="J27" s="49"/>
      <c r="K27" s="49"/>
      <c r="L27" s="49"/>
      <c r="M27" s="49"/>
      <c r="N27" s="49"/>
      <c r="O27" s="49"/>
      <c r="P27" s="49"/>
      <c r="Q27" s="49"/>
      <c r="R27" s="49"/>
      <c r="S27" s="49"/>
      <c r="T27" s="49"/>
      <c r="U27" s="49"/>
      <c r="V27" s="53"/>
      <c r="W27" s="53"/>
    </row>
    <row r="28" spans="1:44" ht="21" customHeight="1">
      <c r="F28" s="48"/>
      <c r="G28" s="48"/>
      <c r="H28" s="48"/>
      <c r="I28" s="48"/>
      <c r="J28" s="49"/>
      <c r="K28" s="49"/>
      <c r="L28" s="49"/>
      <c r="M28" s="49"/>
      <c r="N28" s="49"/>
      <c r="O28" s="49"/>
      <c r="P28" s="49"/>
      <c r="Q28" s="49"/>
      <c r="R28" s="49"/>
      <c r="S28" s="49"/>
      <c r="T28" s="49"/>
      <c r="U28" s="49"/>
      <c r="V28" s="53"/>
      <c r="W28" s="53"/>
    </row>
    <row r="29" spans="1:44" ht="21" customHeight="1">
      <c r="F29" s="48"/>
      <c r="G29" s="48"/>
      <c r="H29" s="48"/>
      <c r="I29" s="48"/>
      <c r="J29" s="49"/>
      <c r="K29" s="49"/>
      <c r="L29" s="49"/>
      <c r="M29" s="49"/>
      <c r="N29" s="49"/>
      <c r="O29" s="49"/>
      <c r="P29" s="49"/>
      <c r="Q29" s="49"/>
      <c r="R29" s="49"/>
      <c r="S29" s="49"/>
      <c r="T29" s="49"/>
      <c r="U29" s="49"/>
      <c r="V29" s="53"/>
      <c r="W29" s="53"/>
      <c r="AB29" s="70"/>
    </row>
    <row r="30" spans="1:44" ht="21"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row>
    <row r="31" spans="1:44" ht="21"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44" ht="15" customHeight="1">
      <c r="F32" s="48"/>
      <c r="G32" s="48"/>
      <c r="H32" s="48"/>
      <c r="I32" s="48"/>
      <c r="J32" s="49"/>
      <c r="K32" s="49"/>
      <c r="L32" s="49"/>
      <c r="M32" s="49"/>
      <c r="N32" s="49"/>
      <c r="O32" s="49"/>
      <c r="P32" s="49"/>
      <c r="Q32" s="49"/>
      <c r="R32" s="49"/>
      <c r="S32" s="49"/>
      <c r="T32" s="49"/>
      <c r="U32" s="49"/>
      <c r="V32" s="53"/>
      <c r="W32" s="53"/>
    </row>
    <row r="33" spans="1:28" ht="22.5" customHeight="1">
      <c r="B33" s="69"/>
      <c r="C33" s="69"/>
      <c r="D33" s="69"/>
      <c r="E33" s="69"/>
      <c r="F33" s="69"/>
      <c r="G33" s="69"/>
      <c r="H33" s="69"/>
      <c r="I33" s="69"/>
      <c r="J33" s="69"/>
      <c r="K33" s="69"/>
      <c r="L33" s="69"/>
      <c r="M33" s="49"/>
      <c r="N33" s="49"/>
      <c r="O33" s="49"/>
      <c r="P33" s="49"/>
      <c r="Q33" s="49"/>
      <c r="R33" s="49"/>
      <c r="S33" s="49"/>
      <c r="T33" s="49"/>
      <c r="U33" s="49"/>
      <c r="V33" s="53"/>
      <c r="W33" s="53"/>
    </row>
    <row r="34" spans="1:28" ht="18" customHeight="1">
      <c r="B34" s="72"/>
      <c r="C34" s="72"/>
      <c r="D34" s="72"/>
      <c r="E34" s="72"/>
      <c r="F34" s="72"/>
      <c r="G34" s="72"/>
      <c r="H34" s="72"/>
      <c r="I34" s="72"/>
      <c r="J34" s="72"/>
      <c r="K34" s="72"/>
      <c r="L34" s="72"/>
      <c r="M34" s="49"/>
      <c r="N34" s="49"/>
      <c r="O34" s="49"/>
      <c r="P34" s="49"/>
      <c r="Q34" s="49"/>
      <c r="R34" s="49"/>
      <c r="S34" s="49"/>
      <c r="T34" s="49"/>
      <c r="U34" s="49"/>
    </row>
    <row r="35" spans="1:28" ht="18" customHeight="1">
      <c r="A35" s="111" t="s">
        <v>125</v>
      </c>
      <c r="B35" s="117"/>
      <c r="C35" s="117"/>
      <c r="D35" s="117"/>
      <c r="E35" s="117"/>
      <c r="F35" s="117"/>
      <c r="G35" s="117"/>
      <c r="H35" s="117"/>
      <c r="I35" s="117"/>
      <c r="J35" s="117"/>
      <c r="K35" s="117"/>
      <c r="L35" s="117"/>
      <c r="M35" s="112"/>
      <c r="N35" s="112"/>
    </row>
    <row r="36" spans="1:28" ht="18" customHeight="1">
      <c r="A36" s="289" t="s">
        <v>123</v>
      </c>
      <c r="B36" s="289"/>
      <c r="C36" s="289"/>
      <c r="D36" s="289"/>
      <c r="E36" s="289"/>
      <c r="F36" s="289"/>
      <c r="G36" s="289"/>
      <c r="H36" s="289"/>
      <c r="I36" s="289"/>
      <c r="J36" s="289"/>
      <c r="K36" s="289"/>
      <c r="L36" s="289"/>
      <c r="M36" s="112"/>
      <c r="N36" s="111" t="s">
        <v>126</v>
      </c>
      <c r="O36" s="118"/>
    </row>
    <row r="37" spans="1:28" ht="5.25" customHeight="1"/>
    <row r="38" spans="1:28" ht="22.5" customHeight="1">
      <c r="F38" s="35"/>
      <c r="G38" s="36"/>
      <c r="H38" s="36"/>
      <c r="I38" s="35"/>
      <c r="J38" s="35"/>
      <c r="K38" s="51"/>
      <c r="L38" s="36"/>
      <c r="M38" s="36"/>
      <c r="N38" s="51"/>
      <c r="O38" s="36"/>
      <c r="P38" s="36"/>
      <c r="Q38" s="36"/>
    </row>
    <row r="39" spans="1:28" ht="22.5" customHeight="1"/>
    <row r="40" spans="1:28" ht="22.5" customHeight="1"/>
    <row r="41" spans="1:28" ht="22.5" customHeight="1">
      <c r="B41" s="64"/>
      <c r="C41" s="65"/>
      <c r="D41" s="65"/>
      <c r="E41" s="65"/>
      <c r="F41" s="65"/>
      <c r="G41" s="65"/>
      <c r="H41" s="65"/>
      <c r="I41" s="65"/>
      <c r="J41" s="65"/>
      <c r="K41" s="65"/>
      <c r="L41" s="65"/>
      <c r="M41" s="65"/>
      <c r="N41" s="65"/>
      <c r="O41" s="65"/>
      <c r="P41" s="65"/>
      <c r="Q41" s="65"/>
      <c r="R41" s="65"/>
      <c r="S41" s="65"/>
      <c r="T41" s="65"/>
      <c r="U41" s="65"/>
      <c r="V41" s="65"/>
      <c r="W41" s="66"/>
      <c r="X41" s="66"/>
      <c r="Y41" s="67"/>
    </row>
    <row r="42" spans="1:28" ht="22.5" customHeight="1"/>
    <row r="43" spans="1:28" ht="22.5" customHeight="1">
      <c r="AB43" s="68"/>
    </row>
    <row r="44" spans="1:28" ht="22.5" customHeight="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row>
    <row r="45" spans="1:28" ht="22.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1:28" ht="22.5" customHeight="1">
      <c r="A46" s="68" t="s">
        <v>98</v>
      </c>
    </row>
    <row r="47" spans="1:28" ht="22.5" customHeight="1"/>
    <row r="49" spans="1:28" ht="15" customHeight="1">
      <c r="B49" s="63"/>
      <c r="C49" s="45"/>
      <c r="D49" s="45"/>
      <c r="E49" s="45"/>
      <c r="F49" s="45"/>
      <c r="G49" s="45"/>
      <c r="H49" s="45"/>
      <c r="I49" s="45"/>
      <c r="J49" s="45"/>
      <c r="K49" s="45"/>
      <c r="L49" s="45"/>
      <c r="M49" s="45"/>
      <c r="N49" s="45"/>
      <c r="O49" s="45"/>
      <c r="P49" s="45"/>
      <c r="Q49" s="45"/>
      <c r="R49" s="45"/>
      <c r="S49" s="45"/>
      <c r="T49" s="45"/>
      <c r="U49" s="45"/>
      <c r="V49" s="45"/>
    </row>
    <row r="50" spans="1:28" ht="15" customHeight="1">
      <c r="F50" s="41"/>
      <c r="G50" s="43"/>
      <c r="H50" s="43"/>
      <c r="I50" s="41"/>
      <c r="J50" s="41"/>
      <c r="K50" s="51"/>
      <c r="L50" s="43"/>
      <c r="M50" s="43"/>
      <c r="N50" s="51"/>
      <c r="O50" s="43"/>
      <c r="P50" s="43"/>
      <c r="Q50" s="43"/>
      <c r="AB50" s="68"/>
    </row>
    <row r="51" spans="1:28" ht="15" customHeight="1">
      <c r="A51" s="68" t="s">
        <v>99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row>
    <row r="58" spans="1:28" ht="15" customHeight="1">
      <c r="A58" s="28"/>
    </row>
    <row r="59" spans="1:28" ht="15" customHeight="1">
      <c r="A59" s="30"/>
      <c r="B59" s="28"/>
      <c r="E59" s="51"/>
      <c r="F59" s="35"/>
      <c r="G59" s="37"/>
      <c r="H59" s="35"/>
      <c r="I59" s="35"/>
      <c r="J59" s="35"/>
      <c r="K59" s="51"/>
      <c r="L59" s="37"/>
      <c r="M59" s="37"/>
      <c r="N59" s="37"/>
      <c r="O59" s="37"/>
    </row>
    <row r="60" spans="1:28" ht="15" customHeight="1">
      <c r="A60" s="106"/>
      <c r="B60" s="30"/>
      <c r="E60" s="51"/>
      <c r="F60" s="35"/>
      <c r="G60" s="37"/>
      <c r="H60" s="35"/>
      <c r="I60" s="35"/>
      <c r="J60" s="35"/>
      <c r="K60" s="51"/>
      <c r="L60" s="37"/>
      <c r="M60" s="37"/>
      <c r="N60" s="37"/>
      <c r="O60" s="37"/>
    </row>
    <row r="61" spans="1:28" ht="15" customHeight="1">
      <c r="A61" s="44"/>
      <c r="B61" s="106"/>
      <c r="E61" s="51"/>
      <c r="F61" s="35"/>
      <c r="G61" s="37"/>
      <c r="H61" s="35"/>
      <c r="I61" s="35"/>
      <c r="J61" s="35"/>
      <c r="K61" s="51"/>
      <c r="L61" s="37"/>
      <c r="M61" s="37"/>
      <c r="N61" s="37"/>
      <c r="O61" s="37"/>
    </row>
    <row r="62" spans="1:28" ht="15" customHeight="1">
      <c r="A62" s="44"/>
      <c r="B62" s="44"/>
      <c r="E62" s="51"/>
      <c r="F62" s="35"/>
      <c r="G62" s="37"/>
      <c r="H62" s="35"/>
      <c r="I62" s="35"/>
      <c r="J62" s="35"/>
      <c r="K62" s="51"/>
      <c r="L62" s="37"/>
      <c r="M62" s="37"/>
      <c r="N62" s="37"/>
      <c r="O62" s="37"/>
    </row>
    <row r="63" spans="1:28" ht="15" customHeight="1">
      <c r="A63" s="44"/>
      <c r="B63" s="44"/>
      <c r="E63" s="51"/>
      <c r="F63" s="35"/>
      <c r="G63" s="37"/>
      <c r="H63" s="35"/>
      <c r="I63" s="35"/>
      <c r="J63" s="35"/>
      <c r="K63" s="51"/>
      <c r="L63" s="37"/>
      <c r="M63" s="37"/>
      <c r="N63" s="37"/>
      <c r="O63" s="37"/>
    </row>
    <row r="64" spans="1:28" ht="15" customHeight="1">
      <c r="A64" s="44"/>
      <c r="B64" s="44"/>
      <c r="E64" s="51"/>
      <c r="F64" s="35"/>
      <c r="G64" s="37"/>
      <c r="H64" s="35"/>
      <c r="I64" s="35"/>
      <c r="J64" s="35"/>
      <c r="K64" s="51"/>
      <c r="L64" s="37"/>
      <c r="M64" s="37"/>
      <c r="N64" s="37"/>
      <c r="O64" s="37"/>
    </row>
    <row r="65" spans="1:15" ht="15" customHeight="1">
      <c r="A65" s="44"/>
      <c r="B65" s="44"/>
      <c r="E65" s="51"/>
      <c r="F65" s="41"/>
      <c r="G65" s="37"/>
      <c r="H65" s="41"/>
      <c r="I65" s="41"/>
      <c r="J65" s="41"/>
      <c r="K65" s="51"/>
      <c r="L65" s="37"/>
      <c r="M65" s="37"/>
      <c r="N65" s="37"/>
      <c r="O65" s="37"/>
    </row>
    <row r="66" spans="1:15" ht="15" customHeight="1">
      <c r="A66" s="44"/>
      <c r="B66" s="44"/>
    </row>
    <row r="67" spans="1:15" ht="15" customHeight="1">
      <c r="A67" s="44"/>
      <c r="B67" s="44"/>
    </row>
    <row r="68" spans="1:15" ht="15" customHeight="1">
      <c r="A68" s="44"/>
      <c r="B68" s="44"/>
    </row>
    <row r="69" spans="1:15" ht="15" customHeight="1">
      <c r="A69" s="44"/>
      <c r="B69" s="44"/>
    </row>
    <row r="70" spans="1:15" ht="15" customHeight="1">
      <c r="A70" s="44"/>
      <c r="B70" s="44"/>
    </row>
    <row r="71" spans="1:15" ht="15" customHeight="1">
      <c r="A71" s="44"/>
      <c r="B71" s="44"/>
    </row>
    <row r="72" spans="1:15" ht="15" customHeight="1">
      <c r="B72" s="44"/>
    </row>
    <row r="77" spans="1:15" ht="15" customHeight="1">
      <c r="A77" s="16"/>
    </row>
    <row r="78" spans="1:15" ht="15" customHeight="1">
      <c r="A78" s="16"/>
    </row>
    <row r="79" spans="1:15" ht="15" customHeight="1">
      <c r="A79" s="37"/>
    </row>
    <row r="80" spans="1:15"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row r="90" spans="1:1" ht="15" customHeight="1">
      <c r="A90"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4"/>
  <sheetViews>
    <sheetView view="pageBreakPreview" topLeftCell="D1" zoomScaleNormal="85" zoomScaleSheetLayoutView="100" workbookViewId="0">
      <pane ySplit="4" topLeftCell="A5" activePane="bottomLeft" state="frozen"/>
      <selection activeCell="AI51" sqref="AI51"/>
      <selection pane="bottomLeft" activeCell="D1" sqref="D1"/>
    </sheetView>
  </sheetViews>
  <sheetFormatPr defaultColWidth="9" defaultRowHeight="13"/>
  <cols>
    <col min="1" max="9" width="12.6328125" style="186" customWidth="1"/>
    <col min="10" max="10" width="9" style="186"/>
    <col min="11" max="11" width="4.26953125" style="187" customWidth="1"/>
    <col min="12" max="16384" width="9" style="186"/>
  </cols>
  <sheetData>
    <row r="1" spans="1:17" ht="17.25" customHeight="1">
      <c r="A1" s="290" t="s">
        <v>41</v>
      </c>
      <c r="B1" s="290"/>
      <c r="C1" s="290"/>
      <c r="D1" s="20"/>
      <c r="E1" s="20"/>
      <c r="F1" s="20"/>
      <c r="G1" s="20"/>
      <c r="H1" s="20"/>
      <c r="J1" s="61"/>
    </row>
    <row r="2" spans="1:17" ht="9.75" customHeight="1">
      <c r="A2" s="290"/>
      <c r="B2" s="290"/>
      <c r="C2" s="290"/>
      <c r="D2" s="20"/>
      <c r="E2" s="20"/>
      <c r="F2" s="20"/>
      <c r="G2" s="20"/>
      <c r="H2" s="20"/>
    </row>
    <row r="3" spans="1:17" s="22" customFormat="1" ht="13.5" customHeight="1">
      <c r="A3" s="188" t="str">
        <f>[1]市民課D!A15&amp;[1]市民課D!B15&amp;[1]市民課D!C15&amp;"月"&amp;[1]市民課D!D15&amp;"日"&amp;"現在"</f>
        <v>令和6年12月1日現在</v>
      </c>
      <c r="B3" s="21"/>
      <c r="C3" s="21"/>
      <c r="D3" s="21"/>
      <c r="F3" s="189"/>
      <c r="I3" s="23" t="s">
        <v>225</v>
      </c>
      <c r="K3" s="62"/>
    </row>
    <row r="4" spans="1:17" ht="27" customHeight="1">
      <c r="A4" s="24"/>
      <c r="B4" s="99" t="s">
        <v>226</v>
      </c>
      <c r="C4" s="100" t="s">
        <v>227</v>
      </c>
      <c r="D4" s="100" t="s">
        <v>228</v>
      </c>
      <c r="E4" s="99" t="s">
        <v>229</v>
      </c>
      <c r="F4" s="99" t="s">
        <v>230</v>
      </c>
      <c r="G4" s="99" t="s">
        <v>231</v>
      </c>
      <c r="H4" s="100" t="s">
        <v>232</v>
      </c>
      <c r="I4" s="100" t="s">
        <v>233</v>
      </c>
      <c r="J4" s="60"/>
    </row>
    <row r="5" spans="1:17">
      <c r="A5" s="58" t="s">
        <v>234</v>
      </c>
      <c r="B5" s="59">
        <f>B32+B44+B76+B88+B102+B134+B138+B150+B156+B164</f>
        <v>106315</v>
      </c>
      <c r="C5" s="59">
        <f t="shared" ref="C5:I5" si="0">C32+C44+C76+C88+C102+C134+C138+C150+C156+C164</f>
        <v>103</v>
      </c>
      <c r="D5" s="59">
        <f t="shared" si="0"/>
        <v>1177</v>
      </c>
      <c r="E5" s="59">
        <f t="shared" si="0"/>
        <v>115266</v>
      </c>
      <c r="F5" s="59">
        <f t="shared" si="0"/>
        <v>108371</v>
      </c>
      <c r="G5" s="59">
        <f t="shared" si="0"/>
        <v>223637</v>
      </c>
      <c r="H5" s="59">
        <f>H32+H44+H76+H88+H102+H134+H138+H150+H156+H164</f>
        <v>30</v>
      </c>
      <c r="I5" s="59">
        <f t="shared" si="0"/>
        <v>-465</v>
      </c>
      <c r="L5" s="60"/>
      <c r="M5" s="60"/>
      <c r="O5" s="60"/>
      <c r="P5" s="60"/>
      <c r="Q5" s="60"/>
    </row>
    <row r="6" spans="1:17" ht="13.5" customHeight="1">
      <c r="A6" s="25" t="s">
        <v>235</v>
      </c>
      <c r="B6" s="26">
        <f>[1]人口移動!R8</f>
        <v>654</v>
      </c>
      <c r="C6" s="26">
        <f>[1]人口移動!I8</f>
        <v>-1</v>
      </c>
      <c r="D6" s="26">
        <f>[1]人口移動!R8-[1]人口移動!V8</f>
        <v>28</v>
      </c>
      <c r="E6" s="26">
        <f>[1]人口移動!T8</f>
        <v>706</v>
      </c>
      <c r="F6" s="26">
        <f>[1]人口移動!U8</f>
        <v>620</v>
      </c>
      <c r="G6" s="27">
        <f>[1]人口移動!S8</f>
        <v>1326</v>
      </c>
      <c r="H6" s="26">
        <f>[1]人口移動!S8-([1]人口移動!P8+[1]人口移動!Q8)</f>
        <v>-1</v>
      </c>
      <c r="I6" s="26">
        <f>[1]人口移動!S8-[1]人口移動!W8</f>
        <v>22</v>
      </c>
      <c r="L6" s="190"/>
      <c r="M6" s="190"/>
    </row>
    <row r="7" spans="1:17" ht="13.5" customHeight="1">
      <c r="A7" s="26" t="s">
        <v>236</v>
      </c>
      <c r="B7" s="26">
        <f>[1]人口移動!R9</f>
        <v>210</v>
      </c>
      <c r="C7" s="26">
        <f>[1]人口移動!I9</f>
        <v>2</v>
      </c>
      <c r="D7" s="26">
        <f>[1]人口移動!R9-[1]人口移動!V9</f>
        <v>11</v>
      </c>
      <c r="E7" s="26">
        <f>[1]人口移動!T9</f>
        <v>338</v>
      </c>
      <c r="F7" s="26">
        <f>[1]人口移動!U9</f>
        <v>314</v>
      </c>
      <c r="G7" s="27">
        <f>[1]人口移動!S9</f>
        <v>652</v>
      </c>
      <c r="H7" s="26">
        <f>[1]人口移動!S9-([1]人口移動!P9+[1]人口移動!Q9)</f>
        <v>3</v>
      </c>
      <c r="I7" s="26">
        <f>[1]人口移動!S9-[1]人口移動!W9</f>
        <v>10</v>
      </c>
      <c r="L7" s="190"/>
      <c r="M7" s="190"/>
    </row>
    <row r="8" spans="1:17" ht="13.5" customHeight="1">
      <c r="A8" s="25" t="s">
        <v>42</v>
      </c>
      <c r="B8" s="26">
        <f>[1]人口移動!R10</f>
        <v>926</v>
      </c>
      <c r="C8" s="26">
        <f>[1]人口移動!I10</f>
        <v>-3</v>
      </c>
      <c r="D8" s="26">
        <f>[1]人口移動!R10-[1]人口移動!V10</f>
        <v>-5</v>
      </c>
      <c r="E8" s="26">
        <f>[1]人口移動!T10</f>
        <v>867</v>
      </c>
      <c r="F8" s="26">
        <f>[1]人口移動!U10</f>
        <v>684</v>
      </c>
      <c r="G8" s="27">
        <f>[1]人口移動!S10</f>
        <v>1551</v>
      </c>
      <c r="H8" s="26">
        <f>[1]人口移動!S10-([1]人口移動!P10+[1]人口移動!Q10)</f>
        <v>-4</v>
      </c>
      <c r="I8" s="26">
        <f>[1]人口移動!S10-[1]人口移動!W10</f>
        <v>0</v>
      </c>
      <c r="L8" s="190"/>
      <c r="M8" s="190"/>
    </row>
    <row r="9" spans="1:17" ht="13.5" customHeight="1">
      <c r="A9" s="25" t="s">
        <v>43</v>
      </c>
      <c r="B9" s="26">
        <f>[1]人口移動!R11</f>
        <v>639</v>
      </c>
      <c r="C9" s="26">
        <f>[1]人口移動!I11</f>
        <v>2</v>
      </c>
      <c r="D9" s="26">
        <f>[1]人口移動!R11-[1]人口移動!V11</f>
        <v>1</v>
      </c>
      <c r="E9" s="26">
        <f>[1]人口移動!T11</f>
        <v>576</v>
      </c>
      <c r="F9" s="26">
        <f>[1]人口移動!U11</f>
        <v>546</v>
      </c>
      <c r="G9" s="27">
        <f>[1]人口移動!S11</f>
        <v>1122</v>
      </c>
      <c r="H9" s="26">
        <f>[1]人口移動!S11-([1]人口移動!P11+[1]人口移動!Q11)</f>
        <v>5</v>
      </c>
      <c r="I9" s="26">
        <f>[1]人口移動!S11-[1]人口移動!W11</f>
        <v>-3</v>
      </c>
      <c r="L9" s="190"/>
      <c r="M9" s="190"/>
    </row>
    <row r="10" spans="1:17" ht="13.5" customHeight="1">
      <c r="A10" s="25" t="s">
        <v>237</v>
      </c>
      <c r="B10" s="26">
        <f>[1]人口移動!R12</f>
        <v>627</v>
      </c>
      <c r="C10" s="26">
        <f>[1]人口移動!I12</f>
        <v>3</v>
      </c>
      <c r="D10" s="26">
        <f>[1]人口移動!R12-[1]人口移動!V12</f>
        <v>9</v>
      </c>
      <c r="E10" s="26">
        <f>[1]人口移動!T12</f>
        <v>551</v>
      </c>
      <c r="F10" s="26">
        <f>[1]人口移動!U12</f>
        <v>549</v>
      </c>
      <c r="G10" s="27">
        <f>[1]人口移動!S12</f>
        <v>1100</v>
      </c>
      <c r="H10" s="26">
        <f>[1]人口移動!S12-([1]人口移動!P12+[1]人口移動!Q12)</f>
        <v>3</v>
      </c>
      <c r="I10" s="26">
        <f>[1]人口移動!S12-[1]人口移動!W12</f>
        <v>2</v>
      </c>
      <c r="L10" s="190"/>
      <c r="M10" s="190"/>
    </row>
    <row r="11" spans="1:17" ht="13.5" customHeight="1">
      <c r="A11" s="25" t="s">
        <v>238</v>
      </c>
      <c r="B11" s="26">
        <f>[1]人口移動!R13</f>
        <v>854</v>
      </c>
      <c r="C11" s="26">
        <f>[1]人口移動!I13</f>
        <v>0</v>
      </c>
      <c r="D11" s="26">
        <f>[1]人口移動!R13-[1]人口移動!V13</f>
        <v>25</v>
      </c>
      <c r="E11" s="26">
        <f>[1]人口移動!T13</f>
        <v>884</v>
      </c>
      <c r="F11" s="26">
        <f>[1]人口移動!U13</f>
        <v>970</v>
      </c>
      <c r="G11" s="27">
        <f>[1]人口移動!S13</f>
        <v>1854</v>
      </c>
      <c r="H11" s="26">
        <f>[1]人口移動!S13-([1]人口移動!P13+[1]人口移動!Q13)</f>
        <v>-2</v>
      </c>
      <c r="I11" s="26">
        <f>[1]人口移動!S13-[1]人口移動!W13</f>
        <v>31</v>
      </c>
      <c r="L11" s="190"/>
      <c r="M11" s="190"/>
    </row>
    <row r="12" spans="1:17" ht="13.5" customHeight="1">
      <c r="A12" s="25" t="s">
        <v>239</v>
      </c>
      <c r="B12" s="26">
        <f>[1]人口移動!R14</f>
        <v>275</v>
      </c>
      <c r="C12" s="26">
        <f>[1]人口移動!I14</f>
        <v>0</v>
      </c>
      <c r="D12" s="26">
        <f>[1]人口移動!R14-[1]人口移動!V14</f>
        <v>1</v>
      </c>
      <c r="E12" s="26">
        <f>[1]人口移動!T14</f>
        <v>274</v>
      </c>
      <c r="F12" s="26">
        <f>[1]人口移動!U14</f>
        <v>262</v>
      </c>
      <c r="G12" s="27">
        <f>[1]人口移動!S14</f>
        <v>536</v>
      </c>
      <c r="H12" s="26">
        <f>[1]人口移動!S14-([1]人口移動!P14+[1]人口移動!Q14)</f>
        <v>-1</v>
      </c>
      <c r="I12" s="26">
        <f>[1]人口移動!S14-[1]人口移動!W14</f>
        <v>-11</v>
      </c>
      <c r="L12" s="190"/>
      <c r="M12" s="190"/>
    </row>
    <row r="13" spans="1:17" ht="13.5" customHeight="1">
      <c r="A13" s="25" t="s">
        <v>240</v>
      </c>
      <c r="B13" s="26">
        <f>[1]人口移動!R15</f>
        <v>855</v>
      </c>
      <c r="C13" s="26">
        <f>[1]人口移動!I15</f>
        <v>7</v>
      </c>
      <c r="D13" s="26">
        <f>[1]人口移動!R15-[1]人口移動!V15</f>
        <v>46</v>
      </c>
      <c r="E13" s="26">
        <f>[1]人口移動!T15</f>
        <v>811</v>
      </c>
      <c r="F13" s="26">
        <f>[1]人口移動!U15</f>
        <v>752</v>
      </c>
      <c r="G13" s="27">
        <f>[1]人口移動!S15</f>
        <v>1563</v>
      </c>
      <c r="H13" s="26">
        <f>[1]人口移動!S15-([1]人口移動!P15+[1]人口移動!Q15)</f>
        <v>7</v>
      </c>
      <c r="I13" s="26">
        <f>[1]人口移動!S15-[1]人口移動!W15</f>
        <v>43</v>
      </c>
      <c r="L13" s="190"/>
      <c r="M13" s="190"/>
    </row>
    <row r="14" spans="1:17" ht="13.5" customHeight="1">
      <c r="A14" s="25" t="s">
        <v>241</v>
      </c>
      <c r="B14" s="26">
        <f>[1]人口移動!R16</f>
        <v>1168</v>
      </c>
      <c r="C14" s="26">
        <f>[1]人口移動!I16</f>
        <v>2</v>
      </c>
      <c r="D14" s="26">
        <f>[1]人口移動!R16-[1]人口移動!V16</f>
        <v>15</v>
      </c>
      <c r="E14" s="26">
        <f>[1]人口移動!T16</f>
        <v>1197</v>
      </c>
      <c r="F14" s="26">
        <f>[1]人口移動!U16</f>
        <v>1085</v>
      </c>
      <c r="G14" s="27">
        <f>[1]人口移動!S16</f>
        <v>2282</v>
      </c>
      <c r="H14" s="26">
        <f>[1]人口移動!S16-([1]人口移動!P16+[1]人口移動!Q16)</f>
        <v>-9</v>
      </c>
      <c r="I14" s="26">
        <f>[1]人口移動!S16-[1]人口移動!W16</f>
        <v>-12</v>
      </c>
      <c r="L14" s="190"/>
      <c r="M14" s="190"/>
    </row>
    <row r="15" spans="1:17" ht="13.5" customHeight="1">
      <c r="A15" s="25" t="s">
        <v>44</v>
      </c>
      <c r="B15" s="26">
        <f>[1]人口移動!R17</f>
        <v>414</v>
      </c>
      <c r="C15" s="26">
        <f>[1]人口移動!I17</f>
        <v>1</v>
      </c>
      <c r="D15" s="26">
        <f>[1]人口移動!R17-[1]人口移動!V17</f>
        <v>2</v>
      </c>
      <c r="E15" s="26">
        <f>[1]人口移動!T17</f>
        <v>362</v>
      </c>
      <c r="F15" s="26">
        <f>[1]人口移動!U17</f>
        <v>327</v>
      </c>
      <c r="G15" s="27">
        <f>[1]人口移動!S17</f>
        <v>689</v>
      </c>
      <c r="H15" s="26">
        <f>[1]人口移動!S17-([1]人口移動!P17+[1]人口移動!Q17)</f>
        <v>-1</v>
      </c>
      <c r="I15" s="26">
        <f>[1]人口移動!S17-[1]人口移動!W17</f>
        <v>-16</v>
      </c>
      <c r="L15" s="190"/>
      <c r="M15" s="190"/>
    </row>
    <row r="16" spans="1:17" ht="13.5" customHeight="1">
      <c r="A16" s="25" t="s">
        <v>242</v>
      </c>
      <c r="B16" s="26">
        <f>[1]人口移動!R18</f>
        <v>463</v>
      </c>
      <c r="C16" s="26">
        <f>[1]人口移動!I18</f>
        <v>-3</v>
      </c>
      <c r="D16" s="26">
        <f>[1]人口移動!R18-[1]人口移動!V18</f>
        <v>89</v>
      </c>
      <c r="E16" s="26">
        <f>[1]人口移動!T18</f>
        <v>463</v>
      </c>
      <c r="F16" s="26">
        <f>[1]人口移動!U18</f>
        <v>447</v>
      </c>
      <c r="G16" s="27">
        <f>[1]人口移動!S18</f>
        <v>910</v>
      </c>
      <c r="H16" s="26">
        <f>[1]人口移動!S18-([1]人口移動!P18+[1]人口移動!Q18)</f>
        <v>-4</v>
      </c>
      <c r="I16" s="26">
        <f>[1]人口移動!S18-[1]人口移動!W18</f>
        <v>212</v>
      </c>
      <c r="L16" s="190"/>
      <c r="M16" s="190"/>
      <c r="N16" s="191"/>
    </row>
    <row r="17" spans="1:13" ht="13.5" customHeight="1">
      <c r="A17" s="25" t="s">
        <v>243</v>
      </c>
      <c r="B17" s="26">
        <f>[1]人口移動!R19</f>
        <v>821</v>
      </c>
      <c r="C17" s="26">
        <f>[1]人口移動!I19</f>
        <v>1</v>
      </c>
      <c r="D17" s="26">
        <f>[1]人口移動!R19-[1]人口移動!V19</f>
        <v>15</v>
      </c>
      <c r="E17" s="26">
        <f>[1]人口移動!T19</f>
        <v>732</v>
      </c>
      <c r="F17" s="26">
        <f>[1]人口移動!U19</f>
        <v>695</v>
      </c>
      <c r="G17" s="27">
        <f>[1]人口移動!S19</f>
        <v>1427</v>
      </c>
      <c r="H17" s="26">
        <f>[1]人口移動!S19-([1]人口移動!P19+[1]人口移動!Q19)</f>
        <v>6</v>
      </c>
      <c r="I17" s="26">
        <f>[1]人口移動!S19-[1]人口移動!W19</f>
        <v>23</v>
      </c>
      <c r="L17" s="190"/>
      <c r="M17" s="190"/>
    </row>
    <row r="18" spans="1:13" ht="13.5" customHeight="1">
      <c r="A18" s="25" t="s">
        <v>244</v>
      </c>
      <c r="B18" s="26">
        <f>[1]人口移動!R20</f>
        <v>826</v>
      </c>
      <c r="C18" s="26">
        <f>[1]人口移動!I20</f>
        <v>-8</v>
      </c>
      <c r="D18" s="26">
        <f>[1]人口移動!R20-[1]人口移動!V20</f>
        <v>-14</v>
      </c>
      <c r="E18" s="26">
        <f>[1]人口移動!T20</f>
        <v>691</v>
      </c>
      <c r="F18" s="26">
        <f>[1]人口移動!U20</f>
        <v>582</v>
      </c>
      <c r="G18" s="27">
        <f>[1]人口移動!S20</f>
        <v>1273</v>
      </c>
      <c r="H18" s="26">
        <f>[1]人口移動!S20-([1]人口移動!P20+[1]人口移動!Q20)</f>
        <v>-9</v>
      </c>
      <c r="I18" s="26">
        <f>[1]人口移動!S20-[1]人口移動!W20</f>
        <v>-26</v>
      </c>
      <c r="L18" s="190"/>
      <c r="M18" s="190"/>
    </row>
    <row r="19" spans="1:13" ht="13.5" customHeight="1">
      <c r="A19" s="25" t="s">
        <v>245</v>
      </c>
      <c r="B19" s="26">
        <f>[1]人口移動!R21</f>
        <v>820</v>
      </c>
      <c r="C19" s="26">
        <f>[1]人口移動!I21</f>
        <v>-5</v>
      </c>
      <c r="D19" s="26">
        <f>[1]人口移動!R21-[1]人口移動!V21</f>
        <v>112</v>
      </c>
      <c r="E19" s="26">
        <f>[1]人口移動!T21</f>
        <v>744</v>
      </c>
      <c r="F19" s="26">
        <f>[1]人口移動!U21</f>
        <v>712</v>
      </c>
      <c r="G19" s="27">
        <f>[1]人口移動!S21</f>
        <v>1456</v>
      </c>
      <c r="H19" s="26">
        <f>[1]人口移動!S21-([1]人口移動!P21+[1]人口移動!Q21)</f>
        <v>-1</v>
      </c>
      <c r="I19" s="26">
        <f>[1]人口移動!S21-[1]人口移動!W21</f>
        <v>125</v>
      </c>
      <c r="L19" s="190"/>
      <c r="M19" s="190"/>
    </row>
    <row r="20" spans="1:13" ht="13.5" customHeight="1">
      <c r="A20" s="25" t="s">
        <v>246</v>
      </c>
      <c r="B20" s="26">
        <f>[1]人口移動!R22</f>
        <v>1341</v>
      </c>
      <c r="C20" s="26">
        <f>[1]人口移動!I22</f>
        <v>3</v>
      </c>
      <c r="D20" s="26">
        <f>[1]人口移動!R22-[1]人口移動!V22</f>
        <v>6</v>
      </c>
      <c r="E20" s="26">
        <f>[1]人口移動!T22</f>
        <v>1197</v>
      </c>
      <c r="F20" s="26">
        <f>[1]人口移動!U22</f>
        <v>1084</v>
      </c>
      <c r="G20" s="27">
        <f>[1]人口移動!S22</f>
        <v>2281</v>
      </c>
      <c r="H20" s="26">
        <f>[1]人口移動!S22-([1]人口移動!P22+[1]人口移動!Q22)</f>
        <v>6</v>
      </c>
      <c r="I20" s="26">
        <f>[1]人口移動!S22-[1]人口移動!W22</f>
        <v>-9</v>
      </c>
      <c r="L20" s="190"/>
      <c r="M20" s="190"/>
    </row>
    <row r="21" spans="1:13" ht="13.5" customHeight="1">
      <c r="A21" s="25" t="s">
        <v>247</v>
      </c>
      <c r="B21" s="26">
        <f>[1]人口移動!R23</f>
        <v>900</v>
      </c>
      <c r="C21" s="26">
        <f>[1]人口移動!I23</f>
        <v>6</v>
      </c>
      <c r="D21" s="26">
        <f>[1]人口移動!R23-[1]人口移動!V23</f>
        <v>8</v>
      </c>
      <c r="E21" s="26">
        <f>[1]人口移動!T23</f>
        <v>908</v>
      </c>
      <c r="F21" s="26">
        <f>[1]人口移動!U23</f>
        <v>803</v>
      </c>
      <c r="G21" s="27">
        <f>[1]人口移動!S23</f>
        <v>1711</v>
      </c>
      <c r="H21" s="26">
        <f>[1]人口移動!S23-([1]人口移動!P23+[1]人口移動!Q23)</f>
        <v>6</v>
      </c>
      <c r="I21" s="26">
        <f>[1]人口移動!S23-[1]人口移動!W23</f>
        <v>-33</v>
      </c>
      <c r="L21" s="190"/>
      <c r="M21" s="190"/>
    </row>
    <row r="22" spans="1:13" ht="13.5" customHeight="1">
      <c r="A22" s="25" t="s">
        <v>45</v>
      </c>
      <c r="B22" s="26">
        <f>[1]人口移動!R24</f>
        <v>1468</v>
      </c>
      <c r="C22" s="26">
        <f>[1]人口移動!I24</f>
        <v>8</v>
      </c>
      <c r="D22" s="26">
        <f>[1]人口移動!R24-[1]人口移動!V24</f>
        <v>66</v>
      </c>
      <c r="E22" s="26">
        <f>[1]人口移動!T24</f>
        <v>1371</v>
      </c>
      <c r="F22" s="26">
        <f>[1]人口移動!U24</f>
        <v>1300</v>
      </c>
      <c r="G22" s="27">
        <f>[1]人口移動!S24</f>
        <v>2671</v>
      </c>
      <c r="H22" s="26">
        <f>[1]人口移動!S24-([1]人口移動!P24+[1]人口移動!Q24)</f>
        <v>12</v>
      </c>
      <c r="I22" s="26">
        <f>[1]人口移動!S24-[1]人口移動!W24</f>
        <v>63</v>
      </c>
      <c r="L22" s="190"/>
      <c r="M22" s="190"/>
    </row>
    <row r="23" spans="1:13" ht="13.5" customHeight="1">
      <c r="A23" s="25" t="s">
        <v>46</v>
      </c>
      <c r="B23" s="26">
        <f>[1]人口移動!R25</f>
        <v>515</v>
      </c>
      <c r="C23" s="26">
        <f>[1]人口移動!I25</f>
        <v>2</v>
      </c>
      <c r="D23" s="26">
        <f>[1]人口移動!R25-[1]人口移動!V25</f>
        <v>-4</v>
      </c>
      <c r="E23" s="26">
        <f>[1]人口移動!T25</f>
        <v>445</v>
      </c>
      <c r="F23" s="26">
        <f>[1]人口移動!U25</f>
        <v>359</v>
      </c>
      <c r="G23" s="27">
        <f>[1]人口移動!S25</f>
        <v>804</v>
      </c>
      <c r="H23" s="26">
        <f>[1]人口移動!S25-([1]人口移動!P25+[1]人口移動!Q25)</f>
        <v>2</v>
      </c>
      <c r="I23" s="26">
        <f>[1]人口移動!S25-[1]人口移動!W25</f>
        <v>-17</v>
      </c>
      <c r="L23" s="190"/>
      <c r="M23" s="190"/>
    </row>
    <row r="24" spans="1:13" ht="13.5" customHeight="1">
      <c r="A24" s="25" t="s">
        <v>47</v>
      </c>
      <c r="B24" s="26">
        <f>[1]人口移動!R26</f>
        <v>473</v>
      </c>
      <c r="C24" s="26">
        <f>[1]人口移動!I26</f>
        <v>3</v>
      </c>
      <c r="D24" s="26">
        <f>[1]人口移動!R26-[1]人口移動!V26</f>
        <v>-3</v>
      </c>
      <c r="E24" s="26">
        <f>[1]人口移動!T26</f>
        <v>378</v>
      </c>
      <c r="F24" s="26">
        <f>[1]人口移動!U26</f>
        <v>386</v>
      </c>
      <c r="G24" s="27">
        <f>[1]人口移動!S26</f>
        <v>764</v>
      </c>
      <c r="H24" s="26">
        <f>[1]人口移動!S26-([1]人口移動!P26+[1]人口移動!Q26)</f>
        <v>4</v>
      </c>
      <c r="I24" s="26">
        <f>[1]人口移動!S26-[1]人口移動!W26</f>
        <v>-11</v>
      </c>
      <c r="L24" s="190"/>
      <c r="M24" s="190"/>
    </row>
    <row r="25" spans="1:13" ht="13.5" customHeight="1">
      <c r="A25" s="25" t="s">
        <v>248</v>
      </c>
      <c r="B25" s="26">
        <f>[1]人口移動!R27</f>
        <v>925</v>
      </c>
      <c r="C25" s="26">
        <f>[1]人口移動!I27</f>
        <v>3</v>
      </c>
      <c r="D25" s="26">
        <f>[1]人口移動!R27-[1]人口移動!V27</f>
        <v>2</v>
      </c>
      <c r="E25" s="26">
        <f>[1]人口移動!T27</f>
        <v>771</v>
      </c>
      <c r="F25" s="26">
        <f>[1]人口移動!U27</f>
        <v>678</v>
      </c>
      <c r="G25" s="27">
        <f>[1]人口移動!S27</f>
        <v>1449</v>
      </c>
      <c r="H25" s="26">
        <f>[1]人口移動!S27-([1]人口移動!P27+[1]人口移動!Q27)</f>
        <v>4</v>
      </c>
      <c r="I25" s="26">
        <f>[1]人口移動!S27-[1]人口移動!W27</f>
        <v>8</v>
      </c>
      <c r="L25" s="190"/>
      <c r="M25" s="190"/>
    </row>
    <row r="26" spans="1:13" ht="13.5" customHeight="1">
      <c r="A26" s="25" t="s">
        <v>249</v>
      </c>
      <c r="B26" s="26">
        <f>[1]人口移動!R28</f>
        <v>949</v>
      </c>
      <c r="C26" s="26">
        <f>[1]人口移動!I28</f>
        <v>4</v>
      </c>
      <c r="D26" s="26">
        <f>[1]人口移動!R28-[1]人口移動!V28</f>
        <v>21</v>
      </c>
      <c r="E26" s="26">
        <f>[1]人口移動!T28</f>
        <v>805</v>
      </c>
      <c r="F26" s="26">
        <f>[1]人口移動!U28</f>
        <v>815</v>
      </c>
      <c r="G26" s="27">
        <f>[1]人口移動!S28</f>
        <v>1620</v>
      </c>
      <c r="H26" s="26">
        <f>[1]人口移動!S28-([1]人口移動!P28+[1]人口移動!Q28)</f>
        <v>9</v>
      </c>
      <c r="I26" s="26">
        <f>[1]人口移動!S28-[1]人口移動!W28</f>
        <v>5</v>
      </c>
      <c r="L26" s="190"/>
      <c r="M26" s="190"/>
    </row>
    <row r="27" spans="1:13" ht="13.5" customHeight="1">
      <c r="A27" s="25" t="s">
        <v>250</v>
      </c>
      <c r="B27" s="26">
        <f>[1]人口移動!R29</f>
        <v>1082</v>
      </c>
      <c r="C27" s="26">
        <f>[1]人口移動!I29</f>
        <v>6</v>
      </c>
      <c r="D27" s="26">
        <f>[1]人口移動!R29-[1]人口移動!V29</f>
        <v>37</v>
      </c>
      <c r="E27" s="26">
        <f>[1]人口移動!T29</f>
        <v>1033</v>
      </c>
      <c r="F27" s="26">
        <f>[1]人口移動!U29</f>
        <v>862</v>
      </c>
      <c r="G27" s="27">
        <f>[1]人口移動!S29</f>
        <v>1895</v>
      </c>
      <c r="H27" s="26">
        <f>[1]人口移動!S29-([1]人口移動!P29+[1]人口移動!Q29)</f>
        <v>4</v>
      </c>
      <c r="I27" s="26">
        <f>[1]人口移動!S29-[1]人口移動!W29</f>
        <v>22</v>
      </c>
      <c r="L27" s="190"/>
      <c r="M27" s="190"/>
    </row>
    <row r="28" spans="1:13" ht="13.5" customHeight="1">
      <c r="A28" s="25" t="s">
        <v>251</v>
      </c>
      <c r="B28" s="26">
        <f>[1]人口移動!R30</f>
        <v>388</v>
      </c>
      <c r="C28" s="26">
        <f>[1]人口移動!I30</f>
        <v>-4</v>
      </c>
      <c r="D28" s="26">
        <f>[1]人口移動!R30-[1]人口移動!V30</f>
        <v>5</v>
      </c>
      <c r="E28" s="26">
        <f>[1]人口移動!T30</f>
        <v>390</v>
      </c>
      <c r="F28" s="26">
        <f>[1]人口移動!U30</f>
        <v>312</v>
      </c>
      <c r="G28" s="27">
        <f>[1]人口移動!S30</f>
        <v>702</v>
      </c>
      <c r="H28" s="26">
        <f>[1]人口移動!S30-([1]人口移動!P30+[1]人口移動!Q30)</f>
        <v>-4</v>
      </c>
      <c r="I28" s="26">
        <f>[1]人口移動!S30-[1]人口移動!W30</f>
        <v>11</v>
      </c>
      <c r="L28" s="190"/>
      <c r="M28" s="190"/>
    </row>
    <row r="29" spans="1:13" ht="13.5" customHeight="1">
      <c r="A29" s="25" t="s">
        <v>252</v>
      </c>
      <c r="B29" s="26">
        <f>[1]人口移動!R31</f>
        <v>1788</v>
      </c>
      <c r="C29" s="26">
        <f>[1]人口移動!I31</f>
        <v>-2</v>
      </c>
      <c r="D29" s="26">
        <f>[1]人口移動!R31-[1]人口移動!V31</f>
        <v>29</v>
      </c>
      <c r="E29" s="26">
        <f>[1]人口移動!T31</f>
        <v>1619</v>
      </c>
      <c r="F29" s="26">
        <f>[1]人口移動!U31</f>
        <v>1504</v>
      </c>
      <c r="G29" s="27">
        <f>[1]人口移動!S31</f>
        <v>3123</v>
      </c>
      <c r="H29" s="26">
        <f>[1]人口移動!S31-([1]人口移動!P31+[1]人口移動!Q31)</f>
        <v>-4</v>
      </c>
      <c r="I29" s="26">
        <f>[1]人口移動!S31-[1]人口移動!W31</f>
        <v>20</v>
      </c>
      <c r="L29" s="190"/>
      <c r="M29" s="190"/>
    </row>
    <row r="30" spans="1:13" ht="13.5" customHeight="1">
      <c r="A30" s="25" t="s">
        <v>48</v>
      </c>
      <c r="B30" s="26">
        <f>[1]人口移動!R32</f>
        <v>685</v>
      </c>
      <c r="C30" s="26">
        <f>[1]人口移動!I32</f>
        <v>0</v>
      </c>
      <c r="D30" s="26">
        <f>[1]人口移動!R32-[1]人口移動!V32</f>
        <v>-23</v>
      </c>
      <c r="E30" s="26">
        <f>[1]人口移動!T32</f>
        <v>458</v>
      </c>
      <c r="F30" s="26">
        <f>[1]人口移動!U32</f>
        <v>683</v>
      </c>
      <c r="G30" s="27">
        <f>[1]人口移動!S32</f>
        <v>1141</v>
      </c>
      <c r="H30" s="26">
        <f>[1]人口移動!S32-([1]人口移動!P32+[1]人口移動!Q32)</f>
        <v>-2</v>
      </c>
      <c r="I30" s="26">
        <f>[1]人口移動!S32-[1]人口移動!W32</f>
        <v>-53</v>
      </c>
      <c r="L30" s="190"/>
      <c r="M30" s="190"/>
    </row>
    <row r="31" spans="1:13" ht="13.5" customHeight="1">
      <c r="A31" s="26" t="s">
        <v>49</v>
      </c>
      <c r="B31" s="26">
        <f>[1]人口移動!R33</f>
        <v>476</v>
      </c>
      <c r="C31" s="26">
        <f>[1]人口移動!I33</f>
        <v>-1</v>
      </c>
      <c r="D31" s="26">
        <f>[1]人口移動!R33-[1]人口移動!V33</f>
        <v>3</v>
      </c>
      <c r="E31" s="26">
        <f>[1]人口移動!T33</f>
        <v>518</v>
      </c>
      <c r="F31" s="26">
        <f>[1]人口移動!U33</f>
        <v>531</v>
      </c>
      <c r="G31" s="27">
        <f>[1]人口移動!S33</f>
        <v>1049</v>
      </c>
      <c r="H31" s="26">
        <f>[1]人口移動!S33-([1]人口移動!P33+[1]人口移動!Q33)</f>
        <v>0</v>
      </c>
      <c r="I31" s="26">
        <f>[1]人口移動!S33-[1]人口移動!W33</f>
        <v>10</v>
      </c>
      <c r="L31" s="190"/>
      <c r="M31" s="190"/>
    </row>
    <row r="32" spans="1:13" ht="13.5" customHeight="1">
      <c r="A32" s="58" t="s">
        <v>253</v>
      </c>
      <c r="B32" s="58">
        <f t="shared" ref="B32:I32" si="1">SUM(B6:B31)</f>
        <v>20542</v>
      </c>
      <c r="C32" s="58">
        <f t="shared" si="1"/>
        <v>26</v>
      </c>
      <c r="D32" s="58">
        <f t="shared" si="1"/>
        <v>482</v>
      </c>
      <c r="E32" s="58">
        <f t="shared" si="1"/>
        <v>19089</v>
      </c>
      <c r="F32" s="58">
        <f t="shared" si="1"/>
        <v>17862</v>
      </c>
      <c r="G32" s="58">
        <f t="shared" si="1"/>
        <v>36951</v>
      </c>
      <c r="H32" s="58">
        <f t="shared" si="1"/>
        <v>29</v>
      </c>
      <c r="I32" s="58">
        <f t="shared" si="1"/>
        <v>416</v>
      </c>
      <c r="L32" s="190"/>
      <c r="M32" s="190"/>
    </row>
    <row r="33" spans="1:13" ht="13.5" customHeight="1">
      <c r="A33" s="26" t="s">
        <v>50</v>
      </c>
      <c r="B33" s="26">
        <f>[1]人口移動!R35</f>
        <v>2831</v>
      </c>
      <c r="C33" s="26">
        <f>[1]人口移動!I35</f>
        <v>7</v>
      </c>
      <c r="D33" s="26">
        <f>[1]人口移動!R35-[1]人口移動!V35</f>
        <v>57</v>
      </c>
      <c r="E33" s="26">
        <f>[1]人口移動!T35</f>
        <v>3143</v>
      </c>
      <c r="F33" s="26">
        <f>[1]人口移動!U35</f>
        <v>2844</v>
      </c>
      <c r="G33" s="27">
        <f>[1]人口移動!S35</f>
        <v>5987</v>
      </c>
      <c r="H33" s="26">
        <f>[1]人口移動!S35-([1]人口移動!P35+[1]人口移動!Q35)</f>
        <v>1</v>
      </c>
      <c r="I33" s="26">
        <f>[1]人口移動!S35-[1]人口移動!W35</f>
        <v>-10</v>
      </c>
      <c r="L33" s="190"/>
      <c r="M33" s="190"/>
    </row>
    <row r="34" spans="1:13" ht="13.5" customHeight="1">
      <c r="A34" s="26" t="s">
        <v>254</v>
      </c>
      <c r="B34" s="26">
        <f>[1]人口移動!R36</f>
        <v>64</v>
      </c>
      <c r="C34" s="26">
        <f>[1]人口移動!I36</f>
        <v>0</v>
      </c>
      <c r="D34" s="26">
        <f>[1]人口移動!R36-[1]人口移動!V36</f>
        <v>-2</v>
      </c>
      <c r="E34" s="26">
        <f>[1]人口移動!T36</f>
        <v>83</v>
      </c>
      <c r="F34" s="26">
        <f>[1]人口移動!U36</f>
        <v>69</v>
      </c>
      <c r="G34" s="27">
        <f>[1]人口移動!S36</f>
        <v>152</v>
      </c>
      <c r="H34" s="26">
        <f>[1]人口移動!S36-([1]人口移動!P36+[1]人口移動!Q36)</f>
        <v>0</v>
      </c>
      <c r="I34" s="26">
        <f>[1]人口移動!S36-[1]人口移動!W36</f>
        <v>-7</v>
      </c>
      <c r="L34" s="190"/>
      <c r="M34" s="190"/>
    </row>
    <row r="35" spans="1:13" ht="13.5" customHeight="1">
      <c r="A35" s="26" t="s">
        <v>51</v>
      </c>
      <c r="B35" s="26">
        <f>[1]人口移動!R37</f>
        <v>3266</v>
      </c>
      <c r="C35" s="26">
        <f>[1]人口移動!I37</f>
        <v>11</v>
      </c>
      <c r="D35" s="26">
        <f>[1]人口移動!R37-[1]人口移動!V37</f>
        <v>57</v>
      </c>
      <c r="E35" s="26">
        <f>[1]人口移動!T37</f>
        <v>3792</v>
      </c>
      <c r="F35" s="26">
        <f>[1]人口移動!U37</f>
        <v>3317</v>
      </c>
      <c r="G35" s="27">
        <f>[1]人口移動!S37</f>
        <v>7109</v>
      </c>
      <c r="H35" s="26">
        <f>[1]人口移動!S37-([1]人口移動!P37+[1]人口移動!Q37)</f>
        <v>26</v>
      </c>
      <c r="I35" s="26">
        <f>[1]人口移動!S37-[1]人口移動!W37</f>
        <v>44</v>
      </c>
      <c r="L35" s="190"/>
      <c r="M35" s="190"/>
    </row>
    <row r="36" spans="1:13" ht="13.5" customHeight="1">
      <c r="A36" s="26" t="s">
        <v>52</v>
      </c>
      <c r="B36" s="26">
        <f>[1]人口移動!R38</f>
        <v>1993</v>
      </c>
      <c r="C36" s="26">
        <f>[1]人口移動!I38</f>
        <v>9</v>
      </c>
      <c r="D36" s="26">
        <f>[1]人口移動!R38-[1]人口移動!V38</f>
        <v>11</v>
      </c>
      <c r="E36" s="26">
        <f>[1]人口移動!T38</f>
        <v>2208</v>
      </c>
      <c r="F36" s="26">
        <f>[1]人口移動!U38</f>
        <v>1869</v>
      </c>
      <c r="G36" s="27">
        <f>[1]人口移動!S38</f>
        <v>4077</v>
      </c>
      <c r="H36" s="26">
        <f>[1]人口移動!S38-([1]人口移動!P38+[1]人口移動!Q38)</f>
        <v>2</v>
      </c>
      <c r="I36" s="26">
        <f>[1]人口移動!S38-[1]人口移動!W38</f>
        <v>-32</v>
      </c>
      <c r="L36" s="190"/>
      <c r="M36" s="190"/>
    </row>
    <row r="37" spans="1:13" ht="13.5" customHeight="1">
      <c r="A37" s="26" t="s">
        <v>53</v>
      </c>
      <c r="B37" s="26">
        <f>[1]人口移動!R39</f>
        <v>1061</v>
      </c>
      <c r="C37" s="26">
        <f>[1]人口移動!I39</f>
        <v>3</v>
      </c>
      <c r="D37" s="26">
        <f>[1]人口移動!R39-[1]人口移動!V39</f>
        <v>22</v>
      </c>
      <c r="E37" s="26">
        <f>[1]人口移動!T39</f>
        <v>1194</v>
      </c>
      <c r="F37" s="26">
        <f>[1]人口移動!U39</f>
        <v>1169</v>
      </c>
      <c r="G37" s="27">
        <f>[1]人口移動!S39</f>
        <v>2363</v>
      </c>
      <c r="H37" s="26">
        <f>[1]人口移動!S39-([1]人口移動!P39+[1]人口移動!Q39)</f>
        <v>2</v>
      </c>
      <c r="I37" s="26">
        <f>[1]人口移動!S39-[1]人口移動!W39</f>
        <v>3</v>
      </c>
      <c r="L37" s="190"/>
      <c r="M37" s="190"/>
    </row>
    <row r="38" spans="1:13" ht="13.5" customHeight="1">
      <c r="A38" s="26" t="s">
        <v>54</v>
      </c>
      <c r="B38" s="26">
        <f>[1]人口移動!R40</f>
        <v>0</v>
      </c>
      <c r="C38" s="26">
        <f>[1]人口移動!I40</f>
        <v>-1</v>
      </c>
      <c r="D38" s="26">
        <f>[1]人口移動!R40-[1]人口移動!V40</f>
        <v>-2</v>
      </c>
      <c r="E38" s="26">
        <f>[1]人口移動!T40</f>
        <v>-1</v>
      </c>
      <c r="F38" s="26">
        <f>[1]人口移動!U40</f>
        <v>1</v>
      </c>
      <c r="G38" s="27">
        <f>[1]人口移動!S40</f>
        <v>0</v>
      </c>
      <c r="H38" s="26">
        <f>[1]人口移動!S40-([1]人口移動!P40+[1]人口移動!Q40)</f>
        <v>-2</v>
      </c>
      <c r="I38" s="26">
        <f>[1]人口移動!S40-[1]人口移動!W40</f>
        <v>-3</v>
      </c>
      <c r="L38" s="190"/>
      <c r="M38" s="190"/>
    </row>
    <row r="39" spans="1:13" ht="13.5" customHeight="1">
      <c r="A39" s="26" t="s">
        <v>255</v>
      </c>
      <c r="B39" s="26">
        <f>[1]人口移動!R41</f>
        <v>254</v>
      </c>
      <c r="C39" s="26">
        <f>[1]人口移動!I41</f>
        <v>-2</v>
      </c>
      <c r="D39" s="26">
        <f>[1]人口移動!R41-[1]人口移動!V41</f>
        <v>1</v>
      </c>
      <c r="E39" s="26">
        <f>[1]人口移動!T41</f>
        <v>308</v>
      </c>
      <c r="F39" s="26">
        <f>[1]人口移動!U41</f>
        <v>232</v>
      </c>
      <c r="G39" s="27">
        <f>[1]人口移動!S41</f>
        <v>540</v>
      </c>
      <c r="H39" s="26">
        <f>[1]人口移動!S41-([1]人口移動!P41+[1]人口移動!Q41)</f>
        <v>-2</v>
      </c>
      <c r="I39" s="26">
        <f>[1]人口移動!S41-[1]人口移動!W41</f>
        <v>6</v>
      </c>
      <c r="L39" s="190"/>
      <c r="M39" s="190"/>
    </row>
    <row r="40" spans="1:13" ht="13.5" customHeight="1">
      <c r="A40" s="26" t="s">
        <v>256</v>
      </c>
      <c r="B40" s="26">
        <f>[1]人口移動!R42</f>
        <v>650</v>
      </c>
      <c r="C40" s="26">
        <f>[1]人口移動!I42</f>
        <v>2</v>
      </c>
      <c r="D40" s="26">
        <f>[1]人口移動!R42-[1]人口移動!V42</f>
        <v>13</v>
      </c>
      <c r="E40" s="26">
        <f>[1]人口移動!T42</f>
        <v>746</v>
      </c>
      <c r="F40" s="26">
        <f>[1]人口移動!U42</f>
        <v>691</v>
      </c>
      <c r="G40" s="27">
        <f>[1]人口移動!S42</f>
        <v>1437</v>
      </c>
      <c r="H40" s="26">
        <f>[1]人口移動!S42-([1]人口移動!P42+[1]人口移動!Q42)</f>
        <v>4</v>
      </c>
      <c r="I40" s="26">
        <f>[1]人口移動!S42-[1]人口移動!W42</f>
        <v>15</v>
      </c>
      <c r="L40" s="190"/>
      <c r="M40" s="190"/>
    </row>
    <row r="41" spans="1:13" ht="13.5" customHeight="1">
      <c r="A41" s="26" t="s">
        <v>257</v>
      </c>
      <c r="B41" s="26">
        <f>[1]人口移動!R43</f>
        <v>492</v>
      </c>
      <c r="C41" s="26">
        <f>[1]人口移動!I43</f>
        <v>1</v>
      </c>
      <c r="D41" s="26">
        <f>[1]人口移動!R43-[1]人口移動!V43</f>
        <v>12</v>
      </c>
      <c r="E41" s="26">
        <f>[1]人口移動!T43</f>
        <v>590</v>
      </c>
      <c r="F41" s="26">
        <f>[1]人口移動!U43</f>
        <v>514</v>
      </c>
      <c r="G41" s="27">
        <f>[1]人口移動!S43</f>
        <v>1104</v>
      </c>
      <c r="H41" s="26">
        <f>[1]人口移動!S43-([1]人口移動!P43+[1]人口移動!Q43)</f>
        <v>0</v>
      </c>
      <c r="I41" s="26">
        <f>[1]人口移動!S43-[1]人口移動!W43</f>
        <v>-22</v>
      </c>
      <c r="L41" s="190"/>
      <c r="M41" s="190"/>
    </row>
    <row r="42" spans="1:13" ht="13.5" customHeight="1">
      <c r="A42" s="26" t="s">
        <v>55</v>
      </c>
      <c r="B42" s="26">
        <f>[1]人口移動!R44</f>
        <v>1559</v>
      </c>
      <c r="C42" s="26">
        <f>[1]人口移動!I44</f>
        <v>0</v>
      </c>
      <c r="D42" s="26">
        <f>[1]人口移動!R44-[1]人口移動!V44</f>
        <v>5</v>
      </c>
      <c r="E42" s="26">
        <f>[1]人口移動!T44</f>
        <v>1730</v>
      </c>
      <c r="F42" s="26">
        <f>[1]人口移動!U44</f>
        <v>1657</v>
      </c>
      <c r="G42" s="27">
        <f>[1]人口移動!S44</f>
        <v>3387</v>
      </c>
      <c r="H42" s="26">
        <f>[1]人口移動!S44-([1]人口移動!P44+[1]人口移動!Q44)</f>
        <v>0</v>
      </c>
      <c r="I42" s="26">
        <f>[1]人口移動!S44-[1]人口移動!W44</f>
        <v>1</v>
      </c>
      <c r="L42" s="190"/>
      <c r="M42" s="190"/>
    </row>
    <row r="43" spans="1:13" ht="13.5" customHeight="1">
      <c r="A43" s="26" t="s">
        <v>56</v>
      </c>
      <c r="B43" s="26">
        <f>[1]人口移動!R45</f>
        <v>2234</v>
      </c>
      <c r="C43" s="26">
        <f>[1]人口移動!I45</f>
        <v>11</v>
      </c>
      <c r="D43" s="26">
        <f>[1]人口移動!R45-[1]人口移動!V45</f>
        <v>45</v>
      </c>
      <c r="E43" s="26">
        <f>[1]人口移動!T45</f>
        <v>2513</v>
      </c>
      <c r="F43" s="26">
        <f>[1]人口移動!U45</f>
        <v>2130</v>
      </c>
      <c r="G43" s="27">
        <f>[1]人口移動!S45</f>
        <v>4643</v>
      </c>
      <c r="H43" s="26">
        <f>[1]人口移動!S45-([1]人口移動!P45+[1]人口移動!Q45)</f>
        <v>14</v>
      </c>
      <c r="I43" s="26">
        <f>[1]人口移動!S45-[1]人口移動!W45</f>
        <v>13</v>
      </c>
      <c r="L43" s="190"/>
      <c r="M43" s="190"/>
    </row>
    <row r="44" spans="1:13" ht="13.5" customHeight="1">
      <c r="A44" s="58" t="s">
        <v>258</v>
      </c>
      <c r="B44" s="58">
        <f t="shared" ref="B44:I44" si="2">SUM(B33:B43)</f>
        <v>14404</v>
      </c>
      <c r="C44" s="58">
        <f t="shared" si="2"/>
        <v>41</v>
      </c>
      <c r="D44" s="58">
        <f t="shared" si="2"/>
        <v>219</v>
      </c>
      <c r="E44" s="58">
        <f t="shared" si="2"/>
        <v>16306</v>
      </c>
      <c r="F44" s="58">
        <f t="shared" si="2"/>
        <v>14493</v>
      </c>
      <c r="G44" s="58">
        <f t="shared" si="2"/>
        <v>30799</v>
      </c>
      <c r="H44" s="58">
        <f t="shared" si="2"/>
        <v>45</v>
      </c>
      <c r="I44" s="58">
        <f t="shared" si="2"/>
        <v>8</v>
      </c>
      <c r="L44" s="190"/>
      <c r="M44" s="190"/>
    </row>
    <row r="45" spans="1:13" ht="13.5" customHeight="1">
      <c r="A45" s="26" t="s">
        <v>57</v>
      </c>
      <c r="B45" s="26">
        <f>[1]人口移動!R47</f>
        <v>437</v>
      </c>
      <c r="C45" s="26">
        <f>[1]人口移動!I47</f>
        <v>3</v>
      </c>
      <c r="D45" s="26">
        <f>[1]人口移動!R47-[1]人口移動!V47</f>
        <v>5</v>
      </c>
      <c r="E45" s="26">
        <f>[1]人口移動!T47</f>
        <v>503</v>
      </c>
      <c r="F45" s="26">
        <f>[1]人口移動!U47</f>
        <v>449</v>
      </c>
      <c r="G45" s="27">
        <f>[1]人口移動!S47</f>
        <v>952</v>
      </c>
      <c r="H45" s="26">
        <f>[1]人口移動!S47-([1]人口移動!P47+[1]人口移動!Q47)</f>
        <v>6</v>
      </c>
      <c r="I45" s="26">
        <f>[1]人口移動!S47-[1]人口移動!W47</f>
        <v>12</v>
      </c>
      <c r="L45" s="190"/>
      <c r="M45" s="190"/>
    </row>
    <row r="46" spans="1:13" ht="13.5" customHeight="1">
      <c r="A46" s="26" t="s">
        <v>58</v>
      </c>
      <c r="B46" s="26">
        <f>[1]人口移動!R48</f>
        <v>1173</v>
      </c>
      <c r="C46" s="26">
        <f>[1]人口移動!I48</f>
        <v>1</v>
      </c>
      <c r="D46" s="26">
        <f>[1]人口移動!R48-[1]人口移動!V48</f>
        <v>42</v>
      </c>
      <c r="E46" s="26">
        <f>[1]人口移動!T48</f>
        <v>1374</v>
      </c>
      <c r="F46" s="26">
        <f>[1]人口移動!U48</f>
        <v>1228</v>
      </c>
      <c r="G46" s="27">
        <f>[1]人口移動!S48</f>
        <v>2602</v>
      </c>
      <c r="H46" s="26">
        <f>[1]人口移動!S48-([1]人口移動!P48+[1]人口移動!Q48)</f>
        <v>-2</v>
      </c>
      <c r="I46" s="26">
        <f>[1]人口移動!S48-[1]人口移動!W48</f>
        <v>3</v>
      </c>
      <c r="L46" s="190"/>
      <c r="M46" s="190"/>
    </row>
    <row r="47" spans="1:13" ht="13.5" customHeight="1">
      <c r="A47" s="26" t="s">
        <v>259</v>
      </c>
      <c r="B47" s="26">
        <f>[1]人口移動!R49</f>
        <v>406</v>
      </c>
      <c r="C47" s="26">
        <f>[1]人口移動!I49</f>
        <v>5</v>
      </c>
      <c r="D47" s="26">
        <f>[1]人口移動!R49-[1]人口移動!V49</f>
        <v>9</v>
      </c>
      <c r="E47" s="26">
        <f>[1]人口移動!T49</f>
        <v>424</v>
      </c>
      <c r="F47" s="26">
        <f>[1]人口移動!U49</f>
        <v>356</v>
      </c>
      <c r="G47" s="27">
        <f>[1]人口移動!S49</f>
        <v>780</v>
      </c>
      <c r="H47" s="26">
        <f>[1]人口移動!S49-([1]人口移動!P49+[1]人口移動!Q49)</f>
        <v>4</v>
      </c>
      <c r="I47" s="26">
        <f>[1]人口移動!S49-[1]人口移動!W49</f>
        <v>-3</v>
      </c>
      <c r="L47" s="190"/>
      <c r="M47" s="190"/>
    </row>
    <row r="48" spans="1:13" ht="13.5" customHeight="1">
      <c r="A48" s="26" t="s">
        <v>260</v>
      </c>
      <c r="B48" s="26">
        <f>[1]人口移動!R50</f>
        <v>592</v>
      </c>
      <c r="C48" s="26">
        <f>[1]人口移動!I50</f>
        <v>1</v>
      </c>
      <c r="D48" s="26">
        <f>[1]人口移動!R50-[1]人口移動!V50</f>
        <v>-2</v>
      </c>
      <c r="E48" s="26">
        <f>[1]人口移動!T50</f>
        <v>660</v>
      </c>
      <c r="F48" s="26">
        <f>[1]人口移動!U50</f>
        <v>640</v>
      </c>
      <c r="G48" s="27">
        <f>[1]人口移動!S50</f>
        <v>1300</v>
      </c>
      <c r="H48" s="26">
        <f>[1]人口移動!S50-([1]人口移動!P50+[1]人口移動!Q50)</f>
        <v>-3</v>
      </c>
      <c r="I48" s="26">
        <f>[1]人口移動!S50-[1]人口移動!W50</f>
        <v>-27</v>
      </c>
      <c r="L48" s="190"/>
      <c r="M48" s="190"/>
    </row>
    <row r="49" spans="1:13" ht="13.5" customHeight="1">
      <c r="A49" s="26" t="s">
        <v>261</v>
      </c>
      <c r="B49" s="26">
        <f>[1]人口移動!R51</f>
        <v>613</v>
      </c>
      <c r="C49" s="26">
        <f>[1]人口移動!I51</f>
        <v>1</v>
      </c>
      <c r="D49" s="26">
        <f>[1]人口移動!R51-[1]人口移動!V51</f>
        <v>31</v>
      </c>
      <c r="E49" s="26">
        <f>[1]人口移動!T51</f>
        <v>706</v>
      </c>
      <c r="F49" s="26">
        <f>[1]人口移動!U51</f>
        <v>574</v>
      </c>
      <c r="G49" s="27">
        <f>[1]人口移動!S51</f>
        <v>1280</v>
      </c>
      <c r="H49" s="26">
        <f>[1]人口移動!S51-([1]人口移動!P51+[1]人口移動!Q51)</f>
        <v>1</v>
      </c>
      <c r="I49" s="26">
        <f>[1]人口移動!S51-[1]人口移動!W51</f>
        <v>54</v>
      </c>
      <c r="L49" s="190"/>
      <c r="M49" s="190"/>
    </row>
    <row r="50" spans="1:13" ht="13.5" customHeight="1">
      <c r="A50" s="26" t="s">
        <v>262</v>
      </c>
      <c r="B50" s="26">
        <f>[1]人口移動!R52</f>
        <v>456</v>
      </c>
      <c r="C50" s="26">
        <f>[1]人口移動!I52</f>
        <v>-1</v>
      </c>
      <c r="D50" s="26">
        <f>[1]人口移動!R52-[1]人口移動!V52</f>
        <v>7</v>
      </c>
      <c r="E50" s="26">
        <f>[1]人口移動!T52</f>
        <v>458</v>
      </c>
      <c r="F50" s="26">
        <f>[1]人口移動!U52</f>
        <v>391</v>
      </c>
      <c r="G50" s="27">
        <f>[1]人口移動!S52</f>
        <v>849</v>
      </c>
      <c r="H50" s="26">
        <f>[1]人口移動!S52-([1]人口移動!P52+[1]人口移動!Q52)</f>
        <v>-2</v>
      </c>
      <c r="I50" s="26">
        <f>[1]人口移動!S52-[1]人口移動!W52</f>
        <v>-7</v>
      </c>
      <c r="L50" s="190"/>
      <c r="M50" s="190"/>
    </row>
    <row r="51" spans="1:13" ht="13.5" customHeight="1">
      <c r="A51" s="26" t="s">
        <v>263</v>
      </c>
      <c r="B51" s="26">
        <f>[1]人口移動!R53</f>
        <v>711</v>
      </c>
      <c r="C51" s="26">
        <f>[1]人口移動!I53</f>
        <v>0</v>
      </c>
      <c r="D51" s="26">
        <f>[1]人口移動!R53-[1]人口移動!V53</f>
        <v>8</v>
      </c>
      <c r="E51" s="26">
        <f>[1]人口移動!T53</f>
        <v>782</v>
      </c>
      <c r="F51" s="26">
        <f>[1]人口移動!U53</f>
        <v>683</v>
      </c>
      <c r="G51" s="27">
        <f>[1]人口移動!S53</f>
        <v>1465</v>
      </c>
      <c r="H51" s="26">
        <f>[1]人口移動!S53-([1]人口移動!P53+[1]人口移動!Q53)</f>
        <v>-5</v>
      </c>
      <c r="I51" s="26">
        <f>[1]人口移動!S53-[1]人口移動!W53</f>
        <v>-20</v>
      </c>
      <c r="L51" s="190"/>
      <c r="M51" s="190"/>
    </row>
    <row r="52" spans="1:13" ht="13.5" customHeight="1">
      <c r="A52" s="26" t="s">
        <v>264</v>
      </c>
      <c r="B52" s="26">
        <f>[1]人口移動!R54</f>
        <v>628</v>
      </c>
      <c r="C52" s="26">
        <f>[1]人口移動!I54</f>
        <v>1</v>
      </c>
      <c r="D52" s="26">
        <f>[1]人口移動!R54-[1]人口移動!V54</f>
        <v>-2</v>
      </c>
      <c r="E52" s="26">
        <f>[1]人口移動!T54</f>
        <v>668</v>
      </c>
      <c r="F52" s="26">
        <f>[1]人口移動!U54</f>
        <v>596</v>
      </c>
      <c r="G52" s="27">
        <f>[1]人口移動!S54</f>
        <v>1264</v>
      </c>
      <c r="H52" s="26">
        <f>[1]人口移動!S54-([1]人口移動!P54+[1]人口移動!Q54)</f>
        <v>0</v>
      </c>
      <c r="I52" s="26">
        <f>[1]人口移動!S54-[1]人口移動!W54</f>
        <v>-5</v>
      </c>
      <c r="L52" s="190"/>
      <c r="M52" s="190"/>
    </row>
    <row r="53" spans="1:13" ht="13.5" customHeight="1">
      <c r="A53" s="26" t="s">
        <v>59</v>
      </c>
      <c r="B53" s="26">
        <f>[1]人口移動!R55</f>
        <v>297</v>
      </c>
      <c r="C53" s="26">
        <f>[1]人口移動!I55</f>
        <v>-3</v>
      </c>
      <c r="D53" s="26">
        <f>[1]人口移動!R55-[1]人口移動!V55</f>
        <v>-1</v>
      </c>
      <c r="E53" s="26">
        <f>[1]人口移動!T55</f>
        <v>385</v>
      </c>
      <c r="F53" s="26">
        <f>[1]人口移動!U55</f>
        <v>403</v>
      </c>
      <c r="G53" s="27">
        <f>[1]人口移動!S55</f>
        <v>788</v>
      </c>
      <c r="H53" s="26">
        <f>[1]人口移動!S55-([1]人口移動!P55+[1]人口移動!Q55)</f>
        <v>-6</v>
      </c>
      <c r="I53" s="26">
        <f>[1]人口移動!S55-[1]人口移動!W55</f>
        <v>-13</v>
      </c>
      <c r="L53" s="190"/>
      <c r="M53" s="190"/>
    </row>
    <row r="54" spans="1:13" ht="13.5" customHeight="1">
      <c r="A54" s="26" t="s">
        <v>265</v>
      </c>
      <c r="B54" s="26">
        <f>[1]人口移動!R56</f>
        <v>600</v>
      </c>
      <c r="C54" s="26">
        <f>[1]人口移動!I56</f>
        <v>1</v>
      </c>
      <c r="D54" s="26">
        <f>[1]人口移動!R56-[1]人口移動!V56</f>
        <v>0</v>
      </c>
      <c r="E54" s="26">
        <f>[1]人口移動!T56</f>
        <v>574</v>
      </c>
      <c r="F54" s="26">
        <f>[1]人口移動!U56</f>
        <v>600</v>
      </c>
      <c r="G54" s="27">
        <f>[1]人口移動!S56</f>
        <v>1174</v>
      </c>
      <c r="H54" s="26">
        <f>[1]人口移動!S56-([1]人口移動!P56+[1]人口移動!Q56)</f>
        <v>-1</v>
      </c>
      <c r="I54" s="26">
        <f>[1]人口移動!S56-[1]人口移動!W56</f>
        <v>-35</v>
      </c>
      <c r="L54" s="190"/>
      <c r="M54" s="190"/>
    </row>
    <row r="55" spans="1:13" ht="13.5" customHeight="1">
      <c r="A55" s="26" t="s">
        <v>266</v>
      </c>
      <c r="B55" s="26">
        <f>[1]人口移動!R57</f>
        <v>543</v>
      </c>
      <c r="C55" s="26">
        <f>[1]人口移動!I57</f>
        <v>1</v>
      </c>
      <c r="D55" s="26">
        <f>[1]人口移動!R57-[1]人口移動!V57</f>
        <v>22</v>
      </c>
      <c r="E55" s="26">
        <f>[1]人口移動!T57</f>
        <v>515</v>
      </c>
      <c r="F55" s="26">
        <f>[1]人口移動!U57</f>
        <v>482</v>
      </c>
      <c r="G55" s="27">
        <f>[1]人口移動!S57</f>
        <v>997</v>
      </c>
      <c r="H55" s="26">
        <f>[1]人口移動!S57-([1]人口移動!P57+[1]人口移動!Q57)</f>
        <v>2</v>
      </c>
      <c r="I55" s="26">
        <f>[1]人口移動!S57-[1]人口移動!W57</f>
        <v>31</v>
      </c>
      <c r="L55" s="190"/>
      <c r="M55" s="190"/>
    </row>
    <row r="56" spans="1:13" ht="13.5" customHeight="1">
      <c r="A56" s="26" t="s">
        <v>267</v>
      </c>
      <c r="B56" s="26">
        <f>[1]人口移動!R58</f>
        <v>386</v>
      </c>
      <c r="C56" s="26">
        <f>[1]人口移動!I58</f>
        <v>0</v>
      </c>
      <c r="D56" s="26">
        <f>[1]人口移動!R58-[1]人口移動!V58</f>
        <v>3</v>
      </c>
      <c r="E56" s="26">
        <f>[1]人口移動!T58</f>
        <v>432</v>
      </c>
      <c r="F56" s="26">
        <f>[1]人口移動!U58</f>
        <v>379</v>
      </c>
      <c r="G56" s="27">
        <f>[1]人口移動!S58</f>
        <v>811</v>
      </c>
      <c r="H56" s="26">
        <f>[1]人口移動!S58-([1]人口移動!P58+[1]人口移動!Q58)</f>
        <v>2</v>
      </c>
      <c r="I56" s="26">
        <f>[1]人口移動!S58-[1]人口移動!W58</f>
        <v>10</v>
      </c>
      <c r="L56" s="190"/>
      <c r="M56" s="190"/>
    </row>
    <row r="57" spans="1:13" ht="13.5" customHeight="1">
      <c r="A57" s="26" t="s">
        <v>268</v>
      </c>
      <c r="B57" s="26">
        <f>[1]人口移動!R59</f>
        <v>1004</v>
      </c>
      <c r="C57" s="26">
        <f>[1]人口移動!I59</f>
        <v>1</v>
      </c>
      <c r="D57" s="26">
        <f>[1]人口移動!R59-[1]人口移動!V59</f>
        <v>5</v>
      </c>
      <c r="E57" s="26">
        <f>[1]人口移動!T59</f>
        <v>1175</v>
      </c>
      <c r="F57" s="26">
        <f>[1]人口移動!U59</f>
        <v>1157</v>
      </c>
      <c r="G57" s="27">
        <f>[1]人口移動!S59</f>
        <v>2332</v>
      </c>
      <c r="H57" s="26">
        <f>[1]人口移動!S59-([1]人口移動!P59+[1]人口移動!Q59)</f>
        <v>-2</v>
      </c>
      <c r="I57" s="26">
        <f>[1]人口移動!S59-[1]人口移動!W59</f>
        <v>7</v>
      </c>
      <c r="L57" s="190"/>
      <c r="M57" s="190"/>
    </row>
    <row r="58" spans="1:13" ht="13.5" customHeight="1">
      <c r="A58" s="26" t="s">
        <v>269</v>
      </c>
      <c r="B58" s="26">
        <f>[1]人口移動!R60</f>
        <v>322</v>
      </c>
      <c r="C58" s="26">
        <f>[1]人口移動!I60</f>
        <v>2</v>
      </c>
      <c r="D58" s="26">
        <f>[1]人口移動!R60-[1]人口移動!V60</f>
        <v>11</v>
      </c>
      <c r="E58" s="26">
        <f>[1]人口移動!T60</f>
        <v>395</v>
      </c>
      <c r="F58" s="26">
        <f>[1]人口移動!U60</f>
        <v>393</v>
      </c>
      <c r="G58" s="27">
        <f>[1]人口移動!S60</f>
        <v>788</v>
      </c>
      <c r="H58" s="26">
        <f>[1]人口移動!S60-([1]人口移動!P60+[1]人口移動!Q60)</f>
        <v>4</v>
      </c>
      <c r="I58" s="26">
        <f>[1]人口移動!S60-[1]人口移動!W60</f>
        <v>-3</v>
      </c>
      <c r="L58" s="190"/>
      <c r="M58" s="190"/>
    </row>
    <row r="59" spans="1:13" ht="13.5" customHeight="1">
      <c r="A59" s="26" t="s">
        <v>270</v>
      </c>
      <c r="B59" s="26">
        <f>[1]人口移動!R61</f>
        <v>596</v>
      </c>
      <c r="C59" s="26">
        <f>[1]人口移動!I61</f>
        <v>-8</v>
      </c>
      <c r="D59" s="26">
        <f>[1]人口移動!R61-[1]人口移動!V61</f>
        <v>-17</v>
      </c>
      <c r="E59" s="26">
        <f>[1]人口移動!T61</f>
        <v>658</v>
      </c>
      <c r="F59" s="26">
        <f>[1]人口移動!U61</f>
        <v>595</v>
      </c>
      <c r="G59" s="27">
        <f>[1]人口移動!S61</f>
        <v>1253</v>
      </c>
      <c r="H59" s="26">
        <f>[1]人口移動!S61-([1]人口移動!P61+[1]人口移動!Q61)</f>
        <v>-7</v>
      </c>
      <c r="I59" s="26">
        <f>[1]人口移動!S61-[1]人口移動!W61</f>
        <v>-49</v>
      </c>
      <c r="L59" s="190"/>
      <c r="M59" s="190"/>
    </row>
    <row r="60" spans="1:13" ht="13.5" customHeight="1">
      <c r="A60" s="26" t="s">
        <v>271</v>
      </c>
      <c r="B60" s="26">
        <f>[1]人口移動!R62</f>
        <v>264</v>
      </c>
      <c r="C60" s="26">
        <f>[1]人口移動!I62</f>
        <v>-2</v>
      </c>
      <c r="D60" s="26">
        <f>[1]人口移動!R62-[1]人口移動!V62</f>
        <v>11</v>
      </c>
      <c r="E60" s="26">
        <f>[1]人口移動!T62</f>
        <v>343</v>
      </c>
      <c r="F60" s="26">
        <f>[1]人口移動!U62</f>
        <v>330</v>
      </c>
      <c r="G60" s="27">
        <f>[1]人口移動!S62</f>
        <v>673</v>
      </c>
      <c r="H60" s="26">
        <f>[1]人口移動!S62-([1]人口移動!P62+[1]人口移動!Q62)</f>
        <v>-3</v>
      </c>
      <c r="I60" s="26">
        <f>[1]人口移動!S62-[1]人口移動!W62</f>
        <v>5</v>
      </c>
      <c r="L60" s="190"/>
      <c r="M60" s="190"/>
    </row>
    <row r="61" spans="1:13" ht="13.5" customHeight="1">
      <c r="A61" s="26" t="s">
        <v>272</v>
      </c>
      <c r="B61" s="26">
        <f>[1]人口移動!R63</f>
        <v>753</v>
      </c>
      <c r="C61" s="26">
        <f>[1]人口移動!I63</f>
        <v>5</v>
      </c>
      <c r="D61" s="26">
        <f>[1]人口移動!R63-[1]人口移動!V63</f>
        <v>8</v>
      </c>
      <c r="E61" s="26">
        <f>[1]人口移動!T63</f>
        <v>772</v>
      </c>
      <c r="F61" s="26">
        <f>[1]人口移動!U63</f>
        <v>761</v>
      </c>
      <c r="G61" s="27">
        <f>[1]人口移動!S63</f>
        <v>1533</v>
      </c>
      <c r="H61" s="26">
        <f>[1]人口移動!S63-([1]人口移動!P63+[1]人口移動!Q63)</f>
        <v>2</v>
      </c>
      <c r="I61" s="26">
        <f>[1]人口移動!S63-[1]人口移動!W63</f>
        <v>-3</v>
      </c>
      <c r="L61" s="190"/>
      <c r="M61" s="190"/>
    </row>
    <row r="62" spans="1:13" ht="13.5" customHeight="1">
      <c r="A62" s="26" t="s">
        <v>273</v>
      </c>
      <c r="B62" s="26">
        <f>[1]人口移動!R64</f>
        <v>531</v>
      </c>
      <c r="C62" s="26">
        <f>[1]人口移動!I64</f>
        <v>-1</v>
      </c>
      <c r="D62" s="26">
        <f>[1]人口移動!R64-[1]人口移動!V64</f>
        <v>5</v>
      </c>
      <c r="E62" s="26">
        <f>[1]人口移動!T64</f>
        <v>551</v>
      </c>
      <c r="F62" s="26">
        <f>[1]人口移動!U64</f>
        <v>503</v>
      </c>
      <c r="G62" s="27">
        <f>[1]人口移動!S64</f>
        <v>1054</v>
      </c>
      <c r="H62" s="26">
        <f>[1]人口移動!S64-([1]人口移動!P64+[1]人口移動!Q64)</f>
        <v>-6</v>
      </c>
      <c r="I62" s="26">
        <f>[1]人口移動!S64-[1]人口移動!W64</f>
        <v>-21</v>
      </c>
      <c r="L62" s="190"/>
      <c r="M62" s="190"/>
    </row>
    <row r="63" spans="1:13" ht="13.5" customHeight="1">
      <c r="A63" s="26" t="s">
        <v>274</v>
      </c>
      <c r="B63" s="26">
        <f>[1]人口移動!R65</f>
        <v>1070</v>
      </c>
      <c r="C63" s="26">
        <f>[1]人口移動!I65</f>
        <v>2</v>
      </c>
      <c r="D63" s="26">
        <f>[1]人口移動!R65-[1]人口移動!V65</f>
        <v>11</v>
      </c>
      <c r="E63" s="26">
        <f>[1]人口移動!T65</f>
        <v>1159</v>
      </c>
      <c r="F63" s="26">
        <f>[1]人口移動!U65</f>
        <v>1143</v>
      </c>
      <c r="G63" s="27">
        <f>[1]人口移動!S65</f>
        <v>2302</v>
      </c>
      <c r="H63" s="26">
        <f>[1]人口移動!S65-([1]人口移動!P65+[1]人口移動!Q65)</f>
        <v>0</v>
      </c>
      <c r="I63" s="26">
        <f>[1]人口移動!S65-[1]人口移動!W65</f>
        <v>5</v>
      </c>
      <c r="L63" s="190"/>
      <c r="M63" s="190"/>
    </row>
    <row r="64" spans="1:13" ht="13.5" customHeight="1">
      <c r="A64" s="26" t="s">
        <v>275</v>
      </c>
      <c r="B64" s="26">
        <f>[1]人口移動!R66</f>
        <v>365</v>
      </c>
      <c r="C64" s="26">
        <f>[1]人口移動!I66</f>
        <v>4</v>
      </c>
      <c r="D64" s="26">
        <f>[1]人口移動!R66-[1]人口移動!V66</f>
        <v>10</v>
      </c>
      <c r="E64" s="26">
        <f>[1]人口移動!T66</f>
        <v>413</v>
      </c>
      <c r="F64" s="26">
        <f>[1]人口移動!U66</f>
        <v>380</v>
      </c>
      <c r="G64" s="27">
        <f>[1]人口移動!S66</f>
        <v>793</v>
      </c>
      <c r="H64" s="26">
        <f>[1]人口移動!S66-([1]人口移動!P66+[1]人口移動!Q66)</f>
        <v>7</v>
      </c>
      <c r="I64" s="26">
        <f>[1]人口移動!S66-[1]人口移動!W66</f>
        <v>12</v>
      </c>
      <c r="L64" s="190"/>
      <c r="M64" s="190"/>
    </row>
    <row r="65" spans="1:13" ht="13.5" customHeight="1">
      <c r="A65" s="26" t="s">
        <v>276</v>
      </c>
      <c r="B65" s="26">
        <f>[1]人口移動!R67</f>
        <v>262</v>
      </c>
      <c r="C65" s="26">
        <f>[1]人口移動!I67</f>
        <v>-2</v>
      </c>
      <c r="D65" s="26">
        <f>[1]人口移動!R67-[1]人口移動!V67</f>
        <v>-4</v>
      </c>
      <c r="E65" s="26">
        <f>[1]人口移動!T67</f>
        <v>278</v>
      </c>
      <c r="F65" s="26">
        <f>[1]人口移動!U67</f>
        <v>260</v>
      </c>
      <c r="G65" s="27">
        <f>[1]人口移動!S67</f>
        <v>538</v>
      </c>
      <c r="H65" s="26">
        <f>[1]人口移動!S67-([1]人口移動!P67+[1]人口移動!Q67)</f>
        <v>-6</v>
      </c>
      <c r="I65" s="26">
        <f>[1]人口移動!S67-[1]人口移動!W67</f>
        <v>-16</v>
      </c>
      <c r="L65" s="190"/>
      <c r="M65" s="190"/>
    </row>
    <row r="66" spans="1:13" ht="13.5" customHeight="1">
      <c r="A66" s="26" t="s">
        <v>277</v>
      </c>
      <c r="B66" s="26">
        <f>[1]人口移動!R68</f>
        <v>197</v>
      </c>
      <c r="C66" s="26">
        <f>[1]人口移動!I68</f>
        <v>0</v>
      </c>
      <c r="D66" s="26">
        <f>[1]人口移動!R68-[1]人口移動!V68</f>
        <v>6</v>
      </c>
      <c r="E66" s="26">
        <f>[1]人口移動!T68</f>
        <v>252</v>
      </c>
      <c r="F66" s="26">
        <f>[1]人口移動!U68</f>
        <v>234</v>
      </c>
      <c r="G66" s="27">
        <f>[1]人口移動!S68</f>
        <v>486</v>
      </c>
      <c r="H66" s="26">
        <f>[1]人口移動!S68-([1]人口移動!P68+[1]人口移動!Q68)</f>
        <v>-2</v>
      </c>
      <c r="I66" s="26">
        <f>[1]人口移動!S68-[1]人口移動!W68</f>
        <v>3</v>
      </c>
      <c r="L66" s="190"/>
      <c r="M66" s="190"/>
    </row>
    <row r="67" spans="1:13" ht="13.5" customHeight="1">
      <c r="A67" s="26" t="s">
        <v>278</v>
      </c>
      <c r="B67" s="26">
        <f>[1]人口移動!R69</f>
        <v>190</v>
      </c>
      <c r="C67" s="26">
        <f>[1]人口移動!I69</f>
        <v>-1</v>
      </c>
      <c r="D67" s="26">
        <f>[1]人口移動!R69-[1]人口移動!V69</f>
        <v>-3</v>
      </c>
      <c r="E67" s="26">
        <f>[1]人口移動!T69</f>
        <v>138</v>
      </c>
      <c r="F67" s="26">
        <f>[1]人口移動!U69</f>
        <v>162</v>
      </c>
      <c r="G67" s="27">
        <f>[1]人口移動!S69</f>
        <v>300</v>
      </c>
      <c r="H67" s="26">
        <f>[1]人口移動!S69-([1]人口移動!P69+[1]人口移動!Q69)</f>
        <v>-3</v>
      </c>
      <c r="I67" s="26">
        <f>[1]人口移動!S69-[1]人口移動!W69</f>
        <v>-16</v>
      </c>
      <c r="L67" s="190"/>
      <c r="M67" s="190"/>
    </row>
    <row r="68" spans="1:13" ht="13.5" customHeight="1">
      <c r="A68" s="26" t="s">
        <v>279</v>
      </c>
      <c r="B68" s="26">
        <f>[1]人口移動!R70</f>
        <v>1149</v>
      </c>
      <c r="C68" s="26">
        <f>[1]人口移動!I70</f>
        <v>3</v>
      </c>
      <c r="D68" s="26">
        <f>[1]人口移動!R70-[1]人口移動!V70</f>
        <v>16</v>
      </c>
      <c r="E68" s="26">
        <f>[1]人口移動!T70</f>
        <v>1241</v>
      </c>
      <c r="F68" s="26">
        <f>[1]人口移動!U70</f>
        <v>1199</v>
      </c>
      <c r="G68" s="27">
        <f>[1]人口移動!S70</f>
        <v>2440</v>
      </c>
      <c r="H68" s="26">
        <f>[1]人口移動!S70-([1]人口移動!P70+[1]人口移動!Q70)</f>
        <v>4</v>
      </c>
      <c r="I68" s="26">
        <f>[1]人口移動!S70-[1]人口移動!W70</f>
        <v>29</v>
      </c>
      <c r="L68" s="190"/>
      <c r="M68" s="190"/>
    </row>
    <row r="69" spans="1:13" ht="13.5" customHeight="1">
      <c r="A69" s="26" t="s">
        <v>280</v>
      </c>
      <c r="B69" s="26">
        <f>[1]人口移動!R71</f>
        <v>238</v>
      </c>
      <c r="C69" s="26">
        <f>[1]人口移動!I71</f>
        <v>-6</v>
      </c>
      <c r="D69" s="26">
        <f>[1]人口移動!R71-[1]人口移動!V71</f>
        <v>-4</v>
      </c>
      <c r="E69" s="26">
        <f>[1]人口移動!T71</f>
        <v>261</v>
      </c>
      <c r="F69" s="26">
        <f>[1]人口移動!U71</f>
        <v>246</v>
      </c>
      <c r="G69" s="27">
        <f>[1]人口移動!S71</f>
        <v>507</v>
      </c>
      <c r="H69" s="26">
        <f>[1]人口移動!S71-([1]人口移動!P71+[1]人口移動!Q71)</f>
        <v>-12</v>
      </c>
      <c r="I69" s="26">
        <f>[1]人口移動!S71-[1]人口移動!W71</f>
        <v>-20</v>
      </c>
      <c r="L69" s="190"/>
      <c r="M69" s="190"/>
    </row>
    <row r="70" spans="1:13" ht="13.5" customHeight="1">
      <c r="A70" s="26" t="s">
        <v>281</v>
      </c>
      <c r="B70" s="26">
        <f>[1]人口移動!R72</f>
        <v>1515</v>
      </c>
      <c r="C70" s="26">
        <f>[1]人口移動!I72</f>
        <v>3</v>
      </c>
      <c r="D70" s="26">
        <f>[1]人口移動!R72-[1]人口移動!V72</f>
        <v>0</v>
      </c>
      <c r="E70" s="26">
        <f>[1]人口移動!T72</f>
        <v>1576</v>
      </c>
      <c r="F70" s="26">
        <f>[1]人口移動!U72</f>
        <v>1556</v>
      </c>
      <c r="G70" s="27">
        <f>[1]人口移動!S72</f>
        <v>3132</v>
      </c>
      <c r="H70" s="26">
        <f>[1]人口移動!S72-([1]人口移動!P72+[1]人口移動!Q72)</f>
        <v>-8</v>
      </c>
      <c r="I70" s="26">
        <f>[1]人口移動!S72-[1]人口移動!W72</f>
        <v>-23</v>
      </c>
      <c r="L70" s="190"/>
      <c r="M70" s="190"/>
    </row>
    <row r="71" spans="1:13" ht="13.5" customHeight="1">
      <c r="A71" s="26" t="s">
        <v>282</v>
      </c>
      <c r="B71" s="26">
        <f>[1]人口移動!R73</f>
        <v>557</v>
      </c>
      <c r="C71" s="26">
        <f>[1]人口移動!I73</f>
        <v>5</v>
      </c>
      <c r="D71" s="26">
        <f>[1]人口移動!R73-[1]人口移動!V73</f>
        <v>14</v>
      </c>
      <c r="E71" s="26">
        <f>[1]人口移動!T73</f>
        <v>643</v>
      </c>
      <c r="F71" s="26">
        <f>[1]人口移動!U73</f>
        <v>589</v>
      </c>
      <c r="G71" s="27">
        <f>[1]人口移動!S73</f>
        <v>1232</v>
      </c>
      <c r="H71" s="26">
        <f>[1]人口移動!S73-([1]人口移動!P73+[1]人口移動!Q73)</f>
        <v>4</v>
      </c>
      <c r="I71" s="26">
        <f>[1]人口移動!S73-[1]人口移動!W73</f>
        <v>24</v>
      </c>
      <c r="L71" s="190"/>
      <c r="M71" s="190"/>
    </row>
    <row r="72" spans="1:13" ht="13.5" customHeight="1">
      <c r="A72" s="26" t="s">
        <v>283</v>
      </c>
      <c r="B72" s="26">
        <f>[1]人口移動!R74</f>
        <v>832</v>
      </c>
      <c r="C72" s="26">
        <f>[1]人口移動!I74</f>
        <v>-1</v>
      </c>
      <c r="D72" s="26">
        <f>[1]人口移動!R74-[1]人口移動!V74</f>
        <v>10</v>
      </c>
      <c r="E72" s="26">
        <f>[1]人口移動!T74</f>
        <v>968</v>
      </c>
      <c r="F72" s="26">
        <f>[1]人口移動!U74</f>
        <v>943</v>
      </c>
      <c r="G72" s="27">
        <f>[1]人口移動!S74</f>
        <v>1911</v>
      </c>
      <c r="H72" s="26">
        <f>[1]人口移動!S74-([1]人口移動!P74+[1]人口移動!Q74)</f>
        <v>-2</v>
      </c>
      <c r="I72" s="26">
        <f>[1]人口移動!S74-[1]人口移動!W74</f>
        <v>-16</v>
      </c>
      <c r="L72" s="190"/>
      <c r="M72" s="190"/>
    </row>
    <row r="73" spans="1:13" ht="13.5" customHeight="1">
      <c r="A73" s="26" t="s">
        <v>284</v>
      </c>
      <c r="B73" s="26">
        <f>[1]人口移動!R75</f>
        <v>757</v>
      </c>
      <c r="C73" s="26">
        <f>[1]人口移動!I75</f>
        <v>3</v>
      </c>
      <c r="D73" s="26">
        <f>[1]人口移動!R75-[1]人口移動!V75</f>
        <v>5</v>
      </c>
      <c r="E73" s="26">
        <f>[1]人口移動!T75</f>
        <v>811</v>
      </c>
      <c r="F73" s="26">
        <f>[1]人口移動!U75</f>
        <v>777</v>
      </c>
      <c r="G73" s="27">
        <f>[1]人口移動!S75</f>
        <v>1588</v>
      </c>
      <c r="H73" s="26">
        <f>[1]人口移動!S75-([1]人口移動!P75+[1]人口移動!Q75)</f>
        <v>7</v>
      </c>
      <c r="I73" s="26">
        <f>[1]人口移動!S75-[1]人口移動!W75</f>
        <v>-5</v>
      </c>
      <c r="L73" s="190"/>
      <c r="M73" s="190"/>
    </row>
    <row r="74" spans="1:13" ht="13.5" customHeight="1">
      <c r="A74" s="26" t="s">
        <v>285</v>
      </c>
      <c r="B74" s="26">
        <f>[1]人口移動!R76</f>
        <v>705</v>
      </c>
      <c r="C74" s="26">
        <f>[1]人口移動!I76</f>
        <v>0</v>
      </c>
      <c r="D74" s="26">
        <f>[1]人口移動!R76-[1]人口移動!V76</f>
        <v>22</v>
      </c>
      <c r="E74" s="26">
        <f>[1]人口移動!T76</f>
        <v>820</v>
      </c>
      <c r="F74" s="26">
        <f>[1]人口移動!U76</f>
        <v>790</v>
      </c>
      <c r="G74" s="27">
        <f>[1]人口移動!S76</f>
        <v>1610</v>
      </c>
      <c r="H74" s="26">
        <f>[1]人口移動!S76-([1]人口移動!P76+[1]人口移動!Q76)</f>
        <v>-6</v>
      </c>
      <c r="I74" s="26">
        <f>[1]人口移動!S76-[1]人口移動!W76</f>
        <v>21</v>
      </c>
      <c r="L74" s="190"/>
      <c r="M74" s="190"/>
    </row>
    <row r="75" spans="1:13" ht="13.5" customHeight="1">
      <c r="A75" s="26" t="s">
        <v>286</v>
      </c>
      <c r="B75" s="26">
        <f>[1]人口移動!R77</f>
        <v>804</v>
      </c>
      <c r="C75" s="26">
        <f>[1]人口移動!I77</f>
        <v>-4</v>
      </c>
      <c r="D75" s="26">
        <f>[1]人口移動!R77-[1]人口移動!V77</f>
        <v>4</v>
      </c>
      <c r="E75" s="26">
        <f>[1]人口移動!T77</f>
        <v>898</v>
      </c>
      <c r="F75" s="26">
        <f>[1]人口移動!U77</f>
        <v>902</v>
      </c>
      <c r="G75" s="27">
        <f>[1]人口移動!S77</f>
        <v>1800</v>
      </c>
      <c r="H75" s="26">
        <f>[1]人口移動!S77-([1]人口移動!P77+[1]人口移動!Q77)</f>
        <v>-6</v>
      </c>
      <c r="I75" s="26">
        <f>[1]人口移動!S77-[1]人口移動!W77</f>
        <v>9</v>
      </c>
      <c r="L75" s="190"/>
      <c r="M75" s="190"/>
    </row>
    <row r="76" spans="1:13" ht="13.5" customHeight="1">
      <c r="A76" s="58" t="s">
        <v>287</v>
      </c>
      <c r="B76" s="58">
        <f>SUM(B45:B75)</f>
        <v>18953</v>
      </c>
      <c r="C76" s="58">
        <f t="shared" ref="C76:I76" si="3">SUM(C45:C75)</f>
        <v>13</v>
      </c>
      <c r="D76" s="58">
        <f t="shared" si="3"/>
        <v>232</v>
      </c>
      <c r="E76" s="58">
        <f t="shared" si="3"/>
        <v>20833</v>
      </c>
      <c r="F76" s="58">
        <f t="shared" si="3"/>
        <v>19701</v>
      </c>
      <c r="G76" s="58">
        <f t="shared" si="3"/>
        <v>40534</v>
      </c>
      <c r="H76" s="58">
        <f t="shared" si="3"/>
        <v>-39</v>
      </c>
      <c r="I76" s="58">
        <f t="shared" si="3"/>
        <v>-57</v>
      </c>
      <c r="L76" s="190"/>
      <c r="M76" s="190"/>
    </row>
    <row r="77" spans="1:13">
      <c r="A77" s="26" t="s">
        <v>288</v>
      </c>
      <c r="B77" s="26">
        <f>[1]人口移動!R79</f>
        <v>1796</v>
      </c>
      <c r="C77" s="26">
        <f>[1]人口移動!I79</f>
        <v>-8</v>
      </c>
      <c r="D77" s="26">
        <f>[1]人口移動!R79-[1]人口移動!V79</f>
        <v>2</v>
      </c>
      <c r="E77" s="26">
        <f>[1]人口移動!T79</f>
        <v>2472</v>
      </c>
      <c r="F77" s="26">
        <f>[1]人口移動!U79</f>
        <v>2375</v>
      </c>
      <c r="G77" s="27">
        <f>[1]人口移動!S79</f>
        <v>4847</v>
      </c>
      <c r="H77" s="26">
        <f>[1]人口移動!S79-([1]人口移動!P79+[1]人口移動!Q79)</f>
        <v>-8</v>
      </c>
      <c r="I77" s="26">
        <f>[1]人口移動!S79-[1]人口移動!W79</f>
        <v>-14</v>
      </c>
      <c r="K77" s="192"/>
      <c r="L77" s="190"/>
      <c r="M77" s="190"/>
    </row>
    <row r="78" spans="1:13">
      <c r="A78" s="26" t="s">
        <v>289</v>
      </c>
      <c r="B78" s="26">
        <f>[1]人口移動!R80</f>
        <v>763</v>
      </c>
      <c r="C78" s="26">
        <f>[1]人口移動!I80</f>
        <v>-2</v>
      </c>
      <c r="D78" s="26">
        <f>[1]人口移動!R80-[1]人口移動!V80</f>
        <v>6</v>
      </c>
      <c r="E78" s="26">
        <f>[1]人口移動!T80</f>
        <v>859</v>
      </c>
      <c r="F78" s="26">
        <f>[1]人口移動!U80</f>
        <v>913</v>
      </c>
      <c r="G78" s="27">
        <f>[1]人口移動!S80</f>
        <v>1772</v>
      </c>
      <c r="H78" s="26">
        <f>[1]人口移動!S80-([1]人口移動!P80+[1]人口移動!Q80)</f>
        <v>0</v>
      </c>
      <c r="I78" s="26">
        <f>[1]人口移動!S80-[1]人口移動!W80</f>
        <v>1</v>
      </c>
      <c r="L78" s="190"/>
      <c r="M78" s="190"/>
    </row>
    <row r="79" spans="1:13">
      <c r="A79" s="26" t="s">
        <v>290</v>
      </c>
      <c r="B79" s="26">
        <f>[1]人口移動!R81</f>
        <v>542</v>
      </c>
      <c r="C79" s="26">
        <f>[1]人口移動!I81</f>
        <v>2</v>
      </c>
      <c r="D79" s="26">
        <f>[1]人口移動!R81-[1]人口移動!V81</f>
        <v>1</v>
      </c>
      <c r="E79" s="26">
        <f>[1]人口移動!T81</f>
        <v>805</v>
      </c>
      <c r="F79" s="26">
        <f>[1]人口移動!U81</f>
        <v>802</v>
      </c>
      <c r="G79" s="27">
        <f>[1]人口移動!S81</f>
        <v>1607</v>
      </c>
      <c r="H79" s="26">
        <f>[1]人口移動!S81-([1]人口移動!P81+[1]人口移動!Q81)</f>
        <v>-2</v>
      </c>
      <c r="I79" s="26">
        <f>[1]人口移動!S81-[1]人口移動!W81</f>
        <v>-37</v>
      </c>
      <c r="L79" s="190"/>
      <c r="M79" s="190"/>
    </row>
    <row r="80" spans="1:13">
      <c r="A80" s="26" t="s">
        <v>291</v>
      </c>
      <c r="B80" s="26">
        <f>[1]人口移動!R82</f>
        <v>592</v>
      </c>
      <c r="C80" s="26">
        <f>[1]人口移動!I82</f>
        <v>0</v>
      </c>
      <c r="D80" s="26">
        <f>[1]人口移動!R82-[1]人口移動!V82</f>
        <v>7</v>
      </c>
      <c r="E80" s="26">
        <f>[1]人口移動!T82</f>
        <v>896</v>
      </c>
      <c r="F80" s="26">
        <f>[1]人口移動!U82</f>
        <v>830</v>
      </c>
      <c r="G80" s="27">
        <f>[1]人口移動!S82</f>
        <v>1726</v>
      </c>
      <c r="H80" s="26">
        <f>[1]人口移動!S82-([1]人口移動!P82+[1]人口移動!Q82)</f>
        <v>1</v>
      </c>
      <c r="I80" s="26">
        <f>[1]人口移動!S82-[1]人口移動!W82</f>
        <v>-26</v>
      </c>
      <c r="L80" s="190"/>
      <c r="M80" s="190"/>
    </row>
    <row r="81" spans="1:13">
      <c r="A81" s="26" t="s">
        <v>60</v>
      </c>
      <c r="B81" s="26">
        <f>[1]人口移動!R83</f>
        <v>483</v>
      </c>
      <c r="C81" s="26">
        <f>[1]人口移動!I83</f>
        <v>1</v>
      </c>
      <c r="D81" s="26">
        <f>[1]人口移動!R83-[1]人口移動!V83</f>
        <v>-9</v>
      </c>
      <c r="E81" s="26">
        <f>[1]人口移動!T83</f>
        <v>580</v>
      </c>
      <c r="F81" s="26">
        <f>[1]人口移動!U83</f>
        <v>624</v>
      </c>
      <c r="G81" s="27">
        <f>[1]人口移動!S83</f>
        <v>1204</v>
      </c>
      <c r="H81" s="26">
        <f>[1]人口移動!S83-([1]人口移動!P83+[1]人口移動!Q83)</f>
        <v>0</v>
      </c>
      <c r="I81" s="26">
        <f>[1]人口移動!S83-[1]人口移動!W83</f>
        <v>-10</v>
      </c>
      <c r="L81" s="190"/>
      <c r="M81" s="190"/>
    </row>
    <row r="82" spans="1:13">
      <c r="A82" s="26" t="s">
        <v>61</v>
      </c>
      <c r="B82" s="26">
        <f>[1]人口移動!R84</f>
        <v>4100</v>
      </c>
      <c r="C82" s="26">
        <f>[1]人口移動!I84</f>
        <v>2</v>
      </c>
      <c r="D82" s="26">
        <f>[1]人口移動!R84-[1]人口移動!V84</f>
        <v>32</v>
      </c>
      <c r="E82" s="26">
        <f>[1]人口移動!T84</f>
        <v>4385</v>
      </c>
      <c r="F82" s="26">
        <f>[1]人口移動!U84</f>
        <v>3901</v>
      </c>
      <c r="G82" s="27">
        <f>[1]人口移動!S84</f>
        <v>8286</v>
      </c>
      <c r="H82" s="26">
        <f>[1]人口移動!S84-([1]人口移動!P84+[1]人口移動!Q84)</f>
        <v>6</v>
      </c>
      <c r="I82" s="26">
        <f>[1]人口移動!S84-[1]人口移動!W84</f>
        <v>-81</v>
      </c>
      <c r="L82" s="190"/>
      <c r="M82" s="190"/>
    </row>
    <row r="83" spans="1:13">
      <c r="A83" s="26" t="s">
        <v>292</v>
      </c>
      <c r="B83" s="26">
        <f>[1]人口移動!R85</f>
        <v>620</v>
      </c>
      <c r="C83" s="26">
        <f>[1]人口移動!I85</f>
        <v>3</v>
      </c>
      <c r="D83" s="26">
        <f>[1]人口移動!R85-[1]人口移動!V85</f>
        <v>3</v>
      </c>
      <c r="E83" s="26">
        <f>[1]人口移動!T85</f>
        <v>740</v>
      </c>
      <c r="F83" s="26">
        <f>[1]人口移動!U85</f>
        <v>750</v>
      </c>
      <c r="G83" s="27">
        <f>[1]人口移動!S85</f>
        <v>1490</v>
      </c>
      <c r="H83" s="26">
        <f>[1]人口移動!S85-([1]人口移動!P85+[1]人口移動!Q85)</f>
        <v>5</v>
      </c>
      <c r="I83" s="26">
        <f>[1]人口移動!S85-[1]人口移動!W85</f>
        <v>-18</v>
      </c>
      <c r="L83" s="190"/>
      <c r="M83" s="190"/>
    </row>
    <row r="84" spans="1:13">
      <c r="A84" s="26" t="s">
        <v>293</v>
      </c>
      <c r="B84" s="26">
        <f>[1]人口移動!R86</f>
        <v>848</v>
      </c>
      <c r="C84" s="26">
        <f>[1]人口移動!I86</f>
        <v>-3</v>
      </c>
      <c r="D84" s="26">
        <f>[1]人口移動!R86-[1]人口移動!V86</f>
        <v>19</v>
      </c>
      <c r="E84" s="26">
        <f>[1]人口移動!T86</f>
        <v>864</v>
      </c>
      <c r="F84" s="26">
        <f>[1]人口移動!U86</f>
        <v>873</v>
      </c>
      <c r="G84" s="27">
        <f>[1]人口移動!S86</f>
        <v>1737</v>
      </c>
      <c r="H84" s="26">
        <f>[1]人口移動!S86-([1]人口移動!P86+[1]人口移動!Q86)</f>
        <v>-4</v>
      </c>
      <c r="I84" s="26">
        <f>[1]人口移動!S86-[1]人口移動!W86</f>
        <v>-7</v>
      </c>
      <c r="L84" s="190"/>
      <c r="M84" s="190"/>
    </row>
    <row r="85" spans="1:13">
      <c r="A85" s="26" t="s">
        <v>294</v>
      </c>
      <c r="B85" s="26">
        <f>[1]人口移動!R87</f>
        <v>446</v>
      </c>
      <c r="C85" s="26">
        <f>[1]人口移動!I87</f>
        <v>-1</v>
      </c>
      <c r="D85" s="26">
        <f>[1]人口移動!R87-[1]人口移動!V87</f>
        <v>12</v>
      </c>
      <c r="E85" s="26">
        <f>[1]人口移動!T87</f>
        <v>396</v>
      </c>
      <c r="F85" s="26">
        <f>[1]人口移動!U87</f>
        <v>331</v>
      </c>
      <c r="G85" s="27">
        <f>[1]人口移動!S87</f>
        <v>727</v>
      </c>
      <c r="H85" s="26">
        <f>[1]人口移動!S87-([1]人口移動!P87+[1]人口移動!Q87)</f>
        <v>-3</v>
      </c>
      <c r="I85" s="26">
        <f>[1]人口移動!S87-[1]人口移動!W87</f>
        <v>3</v>
      </c>
      <c r="L85" s="190"/>
      <c r="M85" s="190"/>
    </row>
    <row r="86" spans="1:13">
      <c r="A86" s="26" t="s">
        <v>295</v>
      </c>
      <c r="B86" s="26">
        <f>[1]人口移動!R88</f>
        <v>475</v>
      </c>
      <c r="C86" s="26">
        <f>[1]人口移動!I88</f>
        <v>3</v>
      </c>
      <c r="D86" s="26">
        <f>[1]人口移動!R88-[1]人口移動!V88</f>
        <v>14</v>
      </c>
      <c r="E86" s="26">
        <f>[1]人口移動!T88</f>
        <v>518</v>
      </c>
      <c r="F86" s="26">
        <f>[1]人口移動!U88</f>
        <v>413</v>
      </c>
      <c r="G86" s="27">
        <f>[1]人口移動!S88</f>
        <v>931</v>
      </c>
      <c r="H86" s="26">
        <f>[1]人口移動!S88-([1]人口移動!P88+[1]人口移動!Q88)</f>
        <v>2</v>
      </c>
      <c r="I86" s="26">
        <f>[1]人口移動!S88-[1]人口移動!W88</f>
        <v>15</v>
      </c>
      <c r="L86" s="190"/>
      <c r="M86" s="190"/>
    </row>
    <row r="87" spans="1:13">
      <c r="A87" s="26" t="s">
        <v>296</v>
      </c>
      <c r="B87" s="26">
        <f>[1]人口移動!R89</f>
        <v>502</v>
      </c>
      <c r="C87" s="26">
        <f>[1]人口移動!I89</f>
        <v>0</v>
      </c>
      <c r="D87" s="26">
        <f>[1]人口移動!R89-[1]人口移動!V89</f>
        <v>-8</v>
      </c>
      <c r="E87" s="26">
        <f>[1]人口移動!T89</f>
        <v>564</v>
      </c>
      <c r="F87" s="26">
        <f>[1]人口移動!U89</f>
        <v>553</v>
      </c>
      <c r="G87" s="27">
        <f>[1]人口移動!S89</f>
        <v>1117</v>
      </c>
      <c r="H87" s="26">
        <f>[1]人口移動!S89-([1]人口移動!P89+[1]人口移動!Q89)</f>
        <v>-1</v>
      </c>
      <c r="I87" s="26">
        <f>[1]人口移動!S89-[1]人口移動!W89</f>
        <v>-48</v>
      </c>
      <c r="L87" s="190"/>
      <c r="M87" s="190"/>
    </row>
    <row r="88" spans="1:13">
      <c r="A88" s="58" t="s">
        <v>297</v>
      </c>
      <c r="B88" s="58">
        <f t="shared" ref="B88:I88" si="4">SUM(B77:B87)</f>
        <v>11167</v>
      </c>
      <c r="C88" s="58">
        <f t="shared" si="4"/>
        <v>-3</v>
      </c>
      <c r="D88" s="58">
        <f t="shared" si="4"/>
        <v>79</v>
      </c>
      <c r="E88" s="58">
        <f t="shared" si="4"/>
        <v>13079</v>
      </c>
      <c r="F88" s="58">
        <f t="shared" si="4"/>
        <v>12365</v>
      </c>
      <c r="G88" s="58">
        <f t="shared" si="4"/>
        <v>25444</v>
      </c>
      <c r="H88" s="58">
        <f t="shared" si="4"/>
        <v>-4</v>
      </c>
      <c r="I88" s="58">
        <f t="shared" si="4"/>
        <v>-222</v>
      </c>
      <c r="L88" s="190"/>
      <c r="M88" s="190"/>
    </row>
    <row r="89" spans="1:13">
      <c r="A89" s="26" t="s">
        <v>139</v>
      </c>
      <c r="B89" s="26">
        <f>[1]人口移動!R91</f>
        <v>953</v>
      </c>
      <c r="C89" s="26">
        <f>[1]人口移動!I91</f>
        <v>-1</v>
      </c>
      <c r="D89" s="26">
        <f>[1]人口移動!R91-[1]人口移動!V91</f>
        <v>-20</v>
      </c>
      <c r="E89" s="26">
        <f>[1]人口移動!T91</f>
        <v>1321</v>
      </c>
      <c r="F89" s="26">
        <f>[1]人口移動!U91</f>
        <v>1367</v>
      </c>
      <c r="G89" s="27">
        <f>[1]人口移動!S91</f>
        <v>2688</v>
      </c>
      <c r="H89" s="26">
        <f>[1]人口移動!S91-([1]人口移動!P91+[1]人口移動!Q91)</f>
        <v>-2</v>
      </c>
      <c r="I89" s="26">
        <f>[1]人口移動!S91-[1]人口移動!W91</f>
        <v>-57</v>
      </c>
      <c r="L89" s="190"/>
      <c r="M89" s="190"/>
    </row>
    <row r="90" spans="1:13">
      <c r="A90" s="26" t="s">
        <v>298</v>
      </c>
      <c r="B90" s="26">
        <f>[1]人口移動!R92</f>
        <v>712</v>
      </c>
      <c r="C90" s="26">
        <f>[1]人口移動!I92</f>
        <v>-1</v>
      </c>
      <c r="D90" s="26">
        <f>[1]人口移動!R92-[1]人口移動!V92</f>
        <v>-10</v>
      </c>
      <c r="E90" s="26">
        <f>[1]人口移動!T92</f>
        <v>747</v>
      </c>
      <c r="F90" s="26">
        <f>[1]人口移動!U92</f>
        <v>646</v>
      </c>
      <c r="G90" s="27">
        <f>[1]人口移動!S92</f>
        <v>1393</v>
      </c>
      <c r="H90" s="26">
        <f>[1]人口移動!S92-([1]人口移動!P92+[1]人口移動!Q92)</f>
        <v>-4</v>
      </c>
      <c r="I90" s="26">
        <f>[1]人口移動!S92-[1]人口移動!W92</f>
        <v>-19</v>
      </c>
      <c r="L90" s="190"/>
      <c r="M90" s="190"/>
    </row>
    <row r="91" spans="1:13">
      <c r="A91" s="26" t="s">
        <v>140</v>
      </c>
      <c r="B91" s="26">
        <f>[1]人口移動!R93</f>
        <v>1098</v>
      </c>
      <c r="C91" s="26">
        <f>[1]人口移動!I93</f>
        <v>-2</v>
      </c>
      <c r="D91" s="26">
        <f>[1]人口移動!R93-[1]人口移動!V93</f>
        <v>-8</v>
      </c>
      <c r="E91" s="26">
        <f>[1]人口移動!T93</f>
        <v>1103</v>
      </c>
      <c r="F91" s="26">
        <f>[1]人口移動!U93</f>
        <v>890</v>
      </c>
      <c r="G91" s="27">
        <f>[1]人口移動!S93</f>
        <v>1993</v>
      </c>
      <c r="H91" s="26">
        <f>[1]人口移動!S93-([1]人口移動!P93+[1]人口移動!Q93)</f>
        <v>-6</v>
      </c>
      <c r="I91" s="26">
        <f>[1]人口移動!S93-[1]人口移動!W93</f>
        <v>-33</v>
      </c>
      <c r="L91" s="190"/>
      <c r="M91" s="190"/>
    </row>
    <row r="92" spans="1:13">
      <c r="A92" s="26" t="s">
        <v>141</v>
      </c>
      <c r="B92" s="26">
        <f>[1]人口移動!R94</f>
        <v>386</v>
      </c>
      <c r="C92" s="26">
        <f>[1]人口移動!I94</f>
        <v>1</v>
      </c>
      <c r="D92" s="26">
        <f>[1]人口移動!R94-[1]人口移動!V94</f>
        <v>3</v>
      </c>
      <c r="E92" s="26">
        <f>[1]人口移動!T94</f>
        <v>408</v>
      </c>
      <c r="F92" s="26">
        <f>[1]人口移動!U94</f>
        <v>319</v>
      </c>
      <c r="G92" s="27">
        <f>[1]人口移動!S94</f>
        <v>727</v>
      </c>
      <c r="H92" s="26">
        <f>[1]人口移動!S94-([1]人口移動!P94+[1]人口移動!Q94)</f>
        <v>0</v>
      </c>
      <c r="I92" s="26">
        <f>[1]人口移動!S94-[1]人口移動!W94</f>
        <v>-13</v>
      </c>
      <c r="L92" s="190"/>
      <c r="M92" s="190"/>
    </row>
    <row r="93" spans="1:13">
      <c r="A93" s="26" t="s">
        <v>142</v>
      </c>
      <c r="B93" s="26">
        <f>[1]人口移動!R95</f>
        <v>612</v>
      </c>
      <c r="C93" s="26">
        <f>[1]人口移動!I95</f>
        <v>0</v>
      </c>
      <c r="D93" s="26">
        <f>[1]人口移動!R95-[1]人口移動!V95</f>
        <v>15</v>
      </c>
      <c r="E93" s="26">
        <f>[1]人口移動!T95</f>
        <v>667</v>
      </c>
      <c r="F93" s="26">
        <f>[1]人口移動!U95</f>
        <v>565</v>
      </c>
      <c r="G93" s="27">
        <f>[1]人口移動!S95</f>
        <v>1232</v>
      </c>
      <c r="H93" s="26">
        <f>[1]人口移動!S95-([1]人口移動!P95+[1]人口移動!Q95)</f>
        <v>2</v>
      </c>
      <c r="I93" s="26">
        <f>[1]人口移動!S95-[1]人口移動!W95</f>
        <v>27</v>
      </c>
      <c r="L93" s="190"/>
      <c r="M93" s="190"/>
    </row>
    <row r="94" spans="1:13">
      <c r="A94" s="26" t="s">
        <v>143</v>
      </c>
      <c r="B94" s="26">
        <f>[1]人口移動!R96</f>
        <v>1113</v>
      </c>
      <c r="C94" s="26">
        <f>[1]人口移動!I96</f>
        <v>4</v>
      </c>
      <c r="D94" s="26">
        <f>[1]人口移動!R96-[1]人口移動!V96</f>
        <v>8</v>
      </c>
      <c r="E94" s="26">
        <f>[1]人口移動!T96</f>
        <v>1151</v>
      </c>
      <c r="F94" s="26">
        <f>[1]人口移動!U96</f>
        <v>1174</v>
      </c>
      <c r="G94" s="27">
        <f>[1]人口移動!S96</f>
        <v>2325</v>
      </c>
      <c r="H94" s="26">
        <f>[1]人口移動!S96-([1]人口移動!P96+[1]人口移動!Q96)</f>
        <v>7</v>
      </c>
      <c r="I94" s="26">
        <f>[1]人口移動!S96-[1]人口移動!W96</f>
        <v>-25</v>
      </c>
      <c r="L94" s="190"/>
      <c r="M94" s="190"/>
    </row>
    <row r="95" spans="1:13">
      <c r="A95" s="26" t="s">
        <v>62</v>
      </c>
      <c r="B95" s="26">
        <f>[1]人口移動!R97</f>
        <v>191</v>
      </c>
      <c r="C95" s="26">
        <f>[1]人口移動!I97</f>
        <v>1</v>
      </c>
      <c r="D95" s="26">
        <f>[1]人口移動!R97-[1]人口移動!V97</f>
        <v>-5</v>
      </c>
      <c r="E95" s="26">
        <f>[1]人口移動!T97</f>
        <v>250</v>
      </c>
      <c r="F95" s="26">
        <f>[1]人口移動!U97</f>
        <v>325</v>
      </c>
      <c r="G95" s="27">
        <f>[1]人口移動!S97</f>
        <v>575</v>
      </c>
      <c r="H95" s="26">
        <f>[1]人口移動!S97-([1]人口移動!P97+[1]人口移動!Q97)</f>
        <v>1</v>
      </c>
      <c r="I95" s="26">
        <f>[1]人口移動!S97-[1]人口移動!W97</f>
        <v>-18</v>
      </c>
      <c r="L95" s="190"/>
      <c r="M95" s="190"/>
    </row>
    <row r="96" spans="1:13">
      <c r="A96" s="26" t="s">
        <v>63</v>
      </c>
      <c r="B96" s="26">
        <f>[1]人口移動!R98</f>
        <v>217</v>
      </c>
      <c r="C96" s="26">
        <f>[1]人口移動!I98</f>
        <v>0</v>
      </c>
      <c r="D96" s="26">
        <f>[1]人口移動!R98-[1]人口移動!V98</f>
        <v>0</v>
      </c>
      <c r="E96" s="26">
        <f>[1]人口移動!T98</f>
        <v>285</v>
      </c>
      <c r="F96" s="26">
        <f>[1]人口移動!U98</f>
        <v>286</v>
      </c>
      <c r="G96" s="27">
        <f>[1]人口移動!S98</f>
        <v>571</v>
      </c>
      <c r="H96" s="26">
        <f>[1]人口移動!S98-([1]人口移動!P98+[1]人口移動!Q98)</f>
        <v>0</v>
      </c>
      <c r="I96" s="26">
        <f>[1]人口移動!S98-[1]人口移動!W98</f>
        <v>-14</v>
      </c>
      <c r="L96" s="190"/>
      <c r="M96" s="190"/>
    </row>
    <row r="97" spans="1:13">
      <c r="A97" s="26" t="s">
        <v>299</v>
      </c>
      <c r="B97" s="26">
        <f>[1]人口移動!R99</f>
        <v>302</v>
      </c>
      <c r="C97" s="26">
        <f>[1]人口移動!I99</f>
        <v>-1</v>
      </c>
      <c r="D97" s="26">
        <f>[1]人口移動!R99-[1]人口移動!V99</f>
        <v>3</v>
      </c>
      <c r="E97" s="26">
        <f>[1]人口移動!T99</f>
        <v>366</v>
      </c>
      <c r="F97" s="26">
        <f>[1]人口移動!U99</f>
        <v>381</v>
      </c>
      <c r="G97" s="27">
        <f>[1]人口移動!S99</f>
        <v>747</v>
      </c>
      <c r="H97" s="26">
        <f>[1]人口移動!S99-([1]人口移動!P99+[1]人口移動!Q99)</f>
        <v>-3</v>
      </c>
      <c r="I97" s="26">
        <f>[1]人口移動!S99-[1]人口移動!W99</f>
        <v>10</v>
      </c>
      <c r="L97" s="190"/>
      <c r="M97" s="190"/>
    </row>
    <row r="98" spans="1:13">
      <c r="A98" s="26" t="s">
        <v>300</v>
      </c>
      <c r="B98" s="26">
        <f>[1]人口移動!R100</f>
        <v>112</v>
      </c>
      <c r="C98" s="26">
        <f>[1]人口移動!I100</f>
        <v>-1</v>
      </c>
      <c r="D98" s="26">
        <f>[1]人口移動!R100-[1]人口移動!V100</f>
        <v>0</v>
      </c>
      <c r="E98" s="26">
        <f>[1]人口移動!T100</f>
        <v>115</v>
      </c>
      <c r="F98" s="26">
        <f>[1]人口移動!U100</f>
        <v>119</v>
      </c>
      <c r="G98" s="27">
        <f>[1]人口移動!S100</f>
        <v>234</v>
      </c>
      <c r="H98" s="26">
        <f>[1]人口移動!S100-([1]人口移動!P100+[1]人口移動!Q100)</f>
        <v>0</v>
      </c>
      <c r="I98" s="26">
        <f>[1]人口移動!S100-[1]人口移動!W100</f>
        <v>-1</v>
      </c>
      <c r="L98" s="190"/>
      <c r="M98" s="190"/>
    </row>
    <row r="99" spans="1:13">
      <c r="A99" s="26" t="s">
        <v>301</v>
      </c>
      <c r="B99" s="26">
        <f>[1]人口移動!R101</f>
        <v>154</v>
      </c>
      <c r="C99" s="26">
        <f>[1]人口移動!I101</f>
        <v>0</v>
      </c>
      <c r="D99" s="26">
        <f>[1]人口移動!R101-[1]人口移動!V101</f>
        <v>6</v>
      </c>
      <c r="E99" s="26">
        <f>[1]人口移動!T101</f>
        <v>189</v>
      </c>
      <c r="F99" s="26">
        <f>[1]人口移動!U101</f>
        <v>189</v>
      </c>
      <c r="G99" s="27">
        <f>[1]人口移動!S101</f>
        <v>378</v>
      </c>
      <c r="H99" s="26">
        <f>[1]人口移動!S101-([1]人口移動!P101+[1]人口移動!Q101)</f>
        <v>-1</v>
      </c>
      <c r="I99" s="26">
        <f>[1]人口移動!S101-[1]人口移動!W101</f>
        <v>1</v>
      </c>
      <c r="L99" s="190"/>
      <c r="M99" s="190"/>
    </row>
    <row r="100" spans="1:13">
      <c r="A100" s="26" t="s">
        <v>302</v>
      </c>
      <c r="B100" s="26">
        <f>[1]人口移動!R102</f>
        <v>329</v>
      </c>
      <c r="C100" s="26">
        <f>[1]人口移動!I102</f>
        <v>2</v>
      </c>
      <c r="D100" s="26">
        <f>[1]人口移動!R102-[1]人口移動!V102</f>
        <v>7</v>
      </c>
      <c r="E100" s="26">
        <f>[1]人口移動!T102</f>
        <v>315</v>
      </c>
      <c r="F100" s="26">
        <f>[1]人口移動!U102</f>
        <v>346</v>
      </c>
      <c r="G100" s="27">
        <f>[1]人口移動!S102</f>
        <v>661</v>
      </c>
      <c r="H100" s="26">
        <f>[1]人口移動!S102-([1]人口移動!P102+[1]人口移動!Q102)</f>
        <v>0</v>
      </c>
      <c r="I100" s="26">
        <f>[1]人口移動!S102-[1]人口移動!W102</f>
        <v>-6</v>
      </c>
      <c r="L100" s="190"/>
      <c r="M100" s="190"/>
    </row>
    <row r="101" spans="1:13">
      <c r="A101" s="26" t="s">
        <v>369</v>
      </c>
      <c r="B101" s="26">
        <f>[1]人口移動!R103</f>
        <v>0</v>
      </c>
      <c r="C101" s="26">
        <f>[1]人口移動!I103</f>
        <v>0</v>
      </c>
      <c r="D101" s="26">
        <f>[1]人口移動!R103-[1]人口移動!V103</f>
        <v>0</v>
      </c>
      <c r="E101" s="26">
        <f>[1]人口移動!T103</f>
        <v>0</v>
      </c>
      <c r="F101" s="26">
        <f>[1]人口移動!U103</f>
        <v>0</v>
      </c>
      <c r="G101" s="27">
        <f>[1]人口移動!S103</f>
        <v>0</v>
      </c>
      <c r="H101" s="26">
        <f>[1]人口移動!S103-([1]人口移動!P103+[1]人口移動!Q103)</f>
        <v>0</v>
      </c>
      <c r="I101" s="26">
        <f>[1]人口移動!S103-[1]人口移動!W103</f>
        <v>0</v>
      </c>
      <c r="L101" s="190"/>
      <c r="M101" s="190"/>
    </row>
    <row r="102" spans="1:13">
      <c r="A102" s="58" t="s">
        <v>303</v>
      </c>
      <c r="B102" s="58">
        <f t="shared" ref="B102:I102" si="5">SUM(B89:B100)</f>
        <v>6179</v>
      </c>
      <c r="C102" s="58">
        <f t="shared" si="5"/>
        <v>2</v>
      </c>
      <c r="D102" s="58">
        <f t="shared" si="5"/>
        <v>-1</v>
      </c>
      <c r="E102" s="58">
        <f t="shared" si="5"/>
        <v>6917</v>
      </c>
      <c r="F102" s="58">
        <f t="shared" si="5"/>
        <v>6607</v>
      </c>
      <c r="G102" s="58">
        <f t="shared" si="5"/>
        <v>13524</v>
      </c>
      <c r="H102" s="58">
        <f t="shared" si="5"/>
        <v>-6</v>
      </c>
      <c r="I102" s="58">
        <f t="shared" si="5"/>
        <v>-148</v>
      </c>
      <c r="L102" s="190"/>
      <c r="M102" s="190"/>
    </row>
    <row r="103" spans="1:13">
      <c r="A103" s="26" t="s">
        <v>304</v>
      </c>
      <c r="B103" s="26">
        <f>[1]人口移動!R105</f>
        <v>1380</v>
      </c>
      <c r="C103" s="26">
        <f>[1]人口移動!I105</f>
        <v>5</v>
      </c>
      <c r="D103" s="26">
        <f>[1]人口移動!R105-[1]人口移動!V105</f>
        <v>-25</v>
      </c>
      <c r="E103" s="26">
        <f>[1]人口移動!T105</f>
        <v>1411</v>
      </c>
      <c r="F103" s="26">
        <f>[1]人口移動!U105</f>
        <v>1287</v>
      </c>
      <c r="G103" s="27">
        <f>[1]人口移動!S105</f>
        <v>2698</v>
      </c>
      <c r="H103" s="26">
        <f>[1]人口移動!S105-([1]人口移動!P105+[1]人口移動!Q105)</f>
        <v>2</v>
      </c>
      <c r="I103" s="26">
        <f>[1]人口移動!S105-[1]人口移動!W105</f>
        <v>-74</v>
      </c>
      <c r="L103" s="190"/>
      <c r="M103" s="190"/>
    </row>
    <row r="104" spans="1:13">
      <c r="A104" s="26" t="s">
        <v>305</v>
      </c>
      <c r="B104" s="26">
        <f>[1]人口移動!R106</f>
        <v>508</v>
      </c>
      <c r="C104" s="26">
        <f>[1]人口移動!I106</f>
        <v>0</v>
      </c>
      <c r="D104" s="26">
        <f>[1]人口移動!R106-[1]人口移動!V106</f>
        <v>0</v>
      </c>
      <c r="E104" s="26">
        <f>[1]人口移動!T106</f>
        <v>527</v>
      </c>
      <c r="F104" s="26">
        <f>[1]人口移動!U106</f>
        <v>468</v>
      </c>
      <c r="G104" s="27">
        <f>[1]人口移動!S106</f>
        <v>995</v>
      </c>
      <c r="H104" s="26">
        <f>[1]人口移動!S106-([1]人口移動!P106+[1]人口移動!Q106)</f>
        <v>-1</v>
      </c>
      <c r="I104" s="26">
        <f>[1]人口移動!S106-[1]人口移動!W106</f>
        <v>-2</v>
      </c>
      <c r="L104" s="190"/>
      <c r="M104" s="190"/>
    </row>
    <row r="105" spans="1:13">
      <c r="A105" s="26" t="s">
        <v>306</v>
      </c>
      <c r="B105" s="26">
        <f>[1]人口移動!R107</f>
        <v>595</v>
      </c>
      <c r="C105" s="26">
        <f>[1]人口移動!I107</f>
        <v>0</v>
      </c>
      <c r="D105" s="26">
        <f>[1]人口移動!R107-[1]人口移動!V107</f>
        <v>1</v>
      </c>
      <c r="E105" s="26">
        <f>[1]人口移動!T107</f>
        <v>653</v>
      </c>
      <c r="F105" s="26">
        <f>[1]人口移動!U107</f>
        <v>604</v>
      </c>
      <c r="G105" s="27">
        <f>[1]人口移動!S107</f>
        <v>1257</v>
      </c>
      <c r="H105" s="26">
        <f>[1]人口移動!S107-([1]人口移動!P107+[1]人口移動!Q107)</f>
        <v>-3</v>
      </c>
      <c r="I105" s="26">
        <f>[1]人口移動!S107-[1]人口移動!W107</f>
        <v>-32</v>
      </c>
      <c r="L105" s="190"/>
      <c r="M105" s="190"/>
    </row>
    <row r="106" spans="1:13">
      <c r="A106" s="26" t="s">
        <v>307</v>
      </c>
      <c r="B106" s="26">
        <f>[1]人口移動!R108</f>
        <v>575</v>
      </c>
      <c r="C106" s="26">
        <f>[1]人口移動!I108</f>
        <v>-7</v>
      </c>
      <c r="D106" s="26">
        <f>[1]人口移動!R108-[1]人口移動!V108</f>
        <v>16</v>
      </c>
      <c r="E106" s="26">
        <f>[1]人口移動!T108</f>
        <v>709</v>
      </c>
      <c r="F106" s="26">
        <f>[1]人口移動!U108</f>
        <v>695</v>
      </c>
      <c r="G106" s="27">
        <f>[1]人口移動!S108</f>
        <v>1404</v>
      </c>
      <c r="H106" s="26">
        <f>[1]人口移動!S108-([1]人口移動!P108+[1]人口移動!Q108)</f>
        <v>-6</v>
      </c>
      <c r="I106" s="26">
        <f>[1]人口移動!S108-[1]人口移動!W108</f>
        <v>16</v>
      </c>
      <c r="L106" s="190"/>
      <c r="M106" s="190"/>
    </row>
    <row r="107" spans="1:13">
      <c r="A107" s="26" t="s">
        <v>308</v>
      </c>
      <c r="B107" s="26">
        <f>[1]人口移動!R109</f>
        <v>923</v>
      </c>
      <c r="C107" s="26">
        <f>[1]人口移動!I109</f>
        <v>4</v>
      </c>
      <c r="D107" s="26">
        <f>[1]人口移動!R109-[1]人口移動!V109</f>
        <v>13</v>
      </c>
      <c r="E107" s="26">
        <f>[1]人口移動!T109</f>
        <v>979</v>
      </c>
      <c r="F107" s="26">
        <f>[1]人口移動!U109</f>
        <v>1010</v>
      </c>
      <c r="G107" s="27">
        <f>[1]人口移動!S109</f>
        <v>1989</v>
      </c>
      <c r="H107" s="26">
        <f>[1]人口移動!S109-([1]人口移動!P109+[1]人口移動!Q109)</f>
        <v>1</v>
      </c>
      <c r="I107" s="26">
        <f>[1]人口移動!S109-[1]人口移動!W109</f>
        <v>7</v>
      </c>
      <c r="L107" s="190"/>
      <c r="M107" s="190"/>
    </row>
    <row r="108" spans="1:13">
      <c r="A108" s="26" t="s">
        <v>64</v>
      </c>
      <c r="B108" s="26">
        <f>[1]人口移動!R110</f>
        <v>3</v>
      </c>
      <c r="C108" s="26">
        <f>[1]人口移動!I110</f>
        <v>0</v>
      </c>
      <c r="D108" s="26">
        <f>[1]人口移動!R110-[1]人口移動!V110</f>
        <v>0</v>
      </c>
      <c r="E108" s="26">
        <f>[1]人口移動!T110</f>
        <v>4</v>
      </c>
      <c r="F108" s="26">
        <f>[1]人口移動!U110</f>
        <v>5</v>
      </c>
      <c r="G108" s="27">
        <f>[1]人口移動!S110</f>
        <v>9</v>
      </c>
      <c r="H108" s="26">
        <f>[1]人口移動!S110-([1]人口移動!P110+[1]人口移動!Q110)</f>
        <v>0</v>
      </c>
      <c r="I108" s="26">
        <f>[1]人口移動!S110-[1]人口移動!W110</f>
        <v>0</v>
      </c>
      <c r="L108" s="190"/>
      <c r="M108" s="190"/>
    </row>
    <row r="109" spans="1:13">
      <c r="A109" s="26" t="s">
        <v>309</v>
      </c>
      <c r="B109" s="26">
        <f>[1]人口移動!R111</f>
        <v>1040</v>
      </c>
      <c r="C109" s="26">
        <f>[1]人口移動!I111</f>
        <v>3</v>
      </c>
      <c r="D109" s="26">
        <f>[1]人口移動!R111-[1]人口移動!V111</f>
        <v>34</v>
      </c>
      <c r="E109" s="26">
        <f>[1]人口移動!T111</f>
        <v>1138</v>
      </c>
      <c r="F109" s="26">
        <f>[1]人口移動!U111</f>
        <v>1096</v>
      </c>
      <c r="G109" s="27">
        <f>[1]人口移動!S111</f>
        <v>2234</v>
      </c>
      <c r="H109" s="26">
        <f>[1]人口移動!S111-([1]人口移動!P111+[1]人口移動!Q111)</f>
        <v>8</v>
      </c>
      <c r="I109" s="26">
        <f>[1]人口移動!S111-[1]人口移動!W111</f>
        <v>19</v>
      </c>
      <c r="L109" s="190"/>
      <c r="M109" s="190"/>
    </row>
    <row r="110" spans="1:13">
      <c r="A110" s="26" t="s">
        <v>310</v>
      </c>
      <c r="B110" s="26">
        <f>[1]人口移動!R112</f>
        <v>673</v>
      </c>
      <c r="C110" s="26">
        <f>[1]人口移動!I112</f>
        <v>1</v>
      </c>
      <c r="D110" s="26">
        <f>[1]人口移動!R112-[1]人口移動!V112</f>
        <v>-14</v>
      </c>
      <c r="E110" s="26">
        <f>[1]人口移動!T112</f>
        <v>775</v>
      </c>
      <c r="F110" s="26">
        <f>[1]人口移動!U112</f>
        <v>759</v>
      </c>
      <c r="G110" s="27">
        <f>[1]人口移動!S112</f>
        <v>1534</v>
      </c>
      <c r="H110" s="26">
        <f>[1]人口移動!S112-([1]人口移動!P112+[1]人口移動!Q112)</f>
        <v>3</v>
      </c>
      <c r="I110" s="26">
        <f>[1]人口移動!S112-[1]人口移動!W112</f>
        <v>-34</v>
      </c>
      <c r="L110" s="190"/>
      <c r="M110" s="190"/>
    </row>
    <row r="111" spans="1:13">
      <c r="A111" s="26" t="s">
        <v>311</v>
      </c>
      <c r="B111" s="26">
        <f>[1]人口移動!R113</f>
        <v>746</v>
      </c>
      <c r="C111" s="26">
        <f>[1]人口移動!I113</f>
        <v>9</v>
      </c>
      <c r="D111" s="26">
        <f>[1]人口移動!R113-[1]人口移動!V113</f>
        <v>26</v>
      </c>
      <c r="E111" s="26">
        <f>[1]人口移動!T113</f>
        <v>841</v>
      </c>
      <c r="F111" s="26">
        <f>[1]人口移動!U113</f>
        <v>771</v>
      </c>
      <c r="G111" s="27">
        <f>[1]人口移動!S113</f>
        <v>1612</v>
      </c>
      <c r="H111" s="26">
        <f>[1]人口移動!S113-([1]人口移動!P113+[1]人口移動!Q113)</f>
        <v>1</v>
      </c>
      <c r="I111" s="26">
        <f>[1]人口移動!S113-[1]人口移動!W113</f>
        <v>-4</v>
      </c>
      <c r="L111" s="190"/>
      <c r="M111" s="190"/>
    </row>
    <row r="112" spans="1:13">
      <c r="A112" s="26" t="s">
        <v>312</v>
      </c>
      <c r="B112" s="26">
        <f>[1]人口移動!R114</f>
        <v>320</v>
      </c>
      <c r="C112" s="26">
        <f>[1]人口移動!I114</f>
        <v>-1</v>
      </c>
      <c r="D112" s="26">
        <f>[1]人口移動!R114-[1]人口移動!V114</f>
        <v>0</v>
      </c>
      <c r="E112" s="26">
        <f>[1]人口移動!T114</f>
        <v>408</v>
      </c>
      <c r="F112" s="26">
        <f>[1]人口移動!U114</f>
        <v>381</v>
      </c>
      <c r="G112" s="27">
        <f>[1]人口移動!S114</f>
        <v>789</v>
      </c>
      <c r="H112" s="26">
        <f>[1]人口移動!S114-([1]人口移動!P114+[1]人口移動!Q114)</f>
        <v>-2</v>
      </c>
      <c r="I112" s="26">
        <f>[1]人口移動!S114-[1]人口移動!W114</f>
        <v>-11</v>
      </c>
      <c r="L112" s="190"/>
      <c r="M112" s="190"/>
    </row>
    <row r="113" spans="1:13">
      <c r="A113" s="26" t="s">
        <v>313</v>
      </c>
      <c r="B113" s="26">
        <f>[1]人口移動!R115</f>
        <v>712</v>
      </c>
      <c r="C113" s="26">
        <f>[1]人口移動!I115</f>
        <v>-1</v>
      </c>
      <c r="D113" s="26">
        <f>[1]人口移動!R115-[1]人口移動!V115</f>
        <v>1</v>
      </c>
      <c r="E113" s="26">
        <f>[1]人口移動!T115</f>
        <v>796</v>
      </c>
      <c r="F113" s="26">
        <f>[1]人口移動!U115</f>
        <v>754</v>
      </c>
      <c r="G113" s="27">
        <f>[1]人口移動!S115</f>
        <v>1550</v>
      </c>
      <c r="H113" s="26">
        <f>[1]人口移動!S115-([1]人口移動!P115+[1]人口移動!Q115)</f>
        <v>-9</v>
      </c>
      <c r="I113" s="26">
        <f>[1]人口移動!S115-[1]人口移動!W115</f>
        <v>-41</v>
      </c>
      <c r="L113" s="190"/>
      <c r="M113" s="190"/>
    </row>
    <row r="114" spans="1:13">
      <c r="A114" s="26" t="s">
        <v>65</v>
      </c>
      <c r="B114" s="26">
        <f>[1]人口移動!R116</f>
        <v>1612</v>
      </c>
      <c r="C114" s="26">
        <f>[1]人口移動!I116</f>
        <v>-6</v>
      </c>
      <c r="D114" s="26">
        <f>[1]人口移動!R116-[1]人口移動!V116</f>
        <v>-37</v>
      </c>
      <c r="E114" s="26">
        <f>[1]人口移動!T116</f>
        <v>2004</v>
      </c>
      <c r="F114" s="26">
        <f>[1]人口移動!U116</f>
        <v>1981</v>
      </c>
      <c r="G114" s="27">
        <f>[1]人口移動!S116</f>
        <v>3985</v>
      </c>
      <c r="H114" s="26">
        <f>[1]人口移動!S116-([1]人口移動!P116+[1]人口移動!Q116)</f>
        <v>-15</v>
      </c>
      <c r="I114" s="26">
        <f>[1]人口移動!S116-[1]人口移動!W116</f>
        <v>-59</v>
      </c>
      <c r="K114" s="192"/>
      <c r="L114" s="190"/>
      <c r="M114" s="190"/>
    </row>
    <row r="115" spans="1:13">
      <c r="A115" s="26" t="s">
        <v>66</v>
      </c>
      <c r="B115" s="26">
        <f>[1]人口移動!R117</f>
        <v>1884</v>
      </c>
      <c r="C115" s="26">
        <f>[1]人口移動!I117</f>
        <v>7</v>
      </c>
      <c r="D115" s="26">
        <f>[1]人口移動!R117-[1]人口移動!V117</f>
        <v>6</v>
      </c>
      <c r="E115" s="26">
        <f>[1]人口移動!T117</f>
        <v>2128</v>
      </c>
      <c r="F115" s="26">
        <f>[1]人口移動!U117</f>
        <v>2065</v>
      </c>
      <c r="G115" s="27">
        <f>[1]人口移動!S117</f>
        <v>4193</v>
      </c>
      <c r="H115" s="26">
        <f>[1]人口移動!S117-([1]人口移動!P117+[1]人口移動!Q117)</f>
        <v>-7</v>
      </c>
      <c r="I115" s="26">
        <f>[1]人口移動!S117-[1]人口移動!W117</f>
        <v>-27</v>
      </c>
      <c r="L115" s="190"/>
      <c r="M115" s="190"/>
    </row>
    <row r="116" spans="1:13">
      <c r="A116" s="26" t="s">
        <v>314</v>
      </c>
      <c r="B116" s="26">
        <f>[1]人口移動!R118</f>
        <v>806</v>
      </c>
      <c r="C116" s="26">
        <f>[1]人口移動!I118</f>
        <v>1</v>
      </c>
      <c r="D116" s="26">
        <f>[1]人口移動!R118-[1]人口移動!V118</f>
        <v>-3</v>
      </c>
      <c r="E116" s="26">
        <f>[1]人口移動!T118</f>
        <v>1146</v>
      </c>
      <c r="F116" s="26">
        <f>[1]人口移動!U118</f>
        <v>1110</v>
      </c>
      <c r="G116" s="27">
        <f>[1]人口移動!S118</f>
        <v>2256</v>
      </c>
      <c r="H116" s="26">
        <f>[1]人口移動!S118-([1]人口移動!P118+[1]人口移動!Q118)</f>
        <v>4</v>
      </c>
      <c r="I116" s="26">
        <f>[1]人口移動!S118-[1]人口移動!W118</f>
        <v>-6</v>
      </c>
      <c r="L116" s="190"/>
      <c r="M116" s="190"/>
    </row>
    <row r="117" spans="1:13">
      <c r="A117" s="26" t="s">
        <v>315</v>
      </c>
      <c r="B117" s="26">
        <f>[1]人口移動!R119</f>
        <v>657</v>
      </c>
      <c r="C117" s="26">
        <f>[1]人口移動!I119</f>
        <v>-1</v>
      </c>
      <c r="D117" s="26">
        <f>[1]人口移動!R119-[1]人口移動!V119</f>
        <v>17</v>
      </c>
      <c r="E117" s="26">
        <f>[1]人口移動!T119</f>
        <v>780</v>
      </c>
      <c r="F117" s="26">
        <f>[1]人口移動!U119</f>
        <v>748</v>
      </c>
      <c r="G117" s="27">
        <f>[1]人口移動!S119</f>
        <v>1528</v>
      </c>
      <c r="H117" s="26">
        <f>[1]人口移動!S119-([1]人口移動!P119+[1]人口移動!Q119)</f>
        <v>-4</v>
      </c>
      <c r="I117" s="26">
        <f>[1]人口移動!S119-[1]人口移動!W119</f>
        <v>14</v>
      </c>
      <c r="L117" s="190"/>
      <c r="M117" s="190"/>
    </row>
    <row r="118" spans="1:13">
      <c r="A118" s="26" t="s">
        <v>67</v>
      </c>
      <c r="B118" s="26">
        <f>[1]人口移動!R120</f>
        <v>3395</v>
      </c>
      <c r="C118" s="26">
        <f>[1]人口移動!I120</f>
        <v>-9</v>
      </c>
      <c r="D118" s="26">
        <f>[1]人口移動!R120-[1]人口移動!V120</f>
        <v>30</v>
      </c>
      <c r="E118" s="26">
        <f>[1]人口移動!T120</f>
        <v>3526</v>
      </c>
      <c r="F118" s="26">
        <f>[1]人口移動!U120</f>
        <v>3220</v>
      </c>
      <c r="G118" s="27">
        <f>[1]人口移動!S120</f>
        <v>6746</v>
      </c>
      <c r="H118" s="26">
        <f>[1]人口移動!S120-([1]人口移動!P120+[1]人口移動!Q120)</f>
        <v>9</v>
      </c>
      <c r="I118" s="26">
        <f>[1]人口移動!S120-[1]人口移動!W120</f>
        <v>32</v>
      </c>
      <c r="L118" s="190"/>
      <c r="M118" s="190"/>
    </row>
    <row r="119" spans="1:13">
      <c r="A119" s="26" t="s">
        <v>68</v>
      </c>
      <c r="B119" s="26">
        <f>[1]人口移動!R121</f>
        <v>1019</v>
      </c>
      <c r="C119" s="26">
        <f>[1]人口移動!I121</f>
        <v>-5</v>
      </c>
      <c r="D119" s="26">
        <f>[1]人口移動!R121-[1]人口移動!V121</f>
        <v>19</v>
      </c>
      <c r="E119" s="26">
        <f>[1]人口移動!T121</f>
        <v>1129</v>
      </c>
      <c r="F119" s="26">
        <f>[1]人口移動!U121</f>
        <v>1078</v>
      </c>
      <c r="G119" s="27">
        <f>[1]人口移動!S121</f>
        <v>2207</v>
      </c>
      <c r="H119" s="26">
        <f>[1]人口移動!S121-([1]人口移動!P121+[1]人口移動!Q121)</f>
        <v>-2</v>
      </c>
      <c r="I119" s="26">
        <f>[1]人口移動!S121-[1]人口移動!W121</f>
        <v>16</v>
      </c>
      <c r="L119" s="190"/>
      <c r="M119" s="190"/>
    </row>
    <row r="120" spans="1:13">
      <c r="A120" s="26" t="s">
        <v>95</v>
      </c>
      <c r="B120" s="26">
        <f>[1]人口移動!R122</f>
        <v>19</v>
      </c>
      <c r="C120" s="26">
        <f>[1]人口移動!I122</f>
        <v>-1</v>
      </c>
      <c r="D120" s="26">
        <f>[1]人口移動!R122-[1]人口移動!V122</f>
        <v>-1</v>
      </c>
      <c r="E120" s="26">
        <f>[1]人口移動!T122</f>
        <v>35</v>
      </c>
      <c r="F120" s="26">
        <f>[1]人口移動!U122</f>
        <v>93</v>
      </c>
      <c r="G120" s="27">
        <f>[1]人口移動!S122</f>
        <v>128</v>
      </c>
      <c r="H120" s="26">
        <f>[1]人口移動!S122-([1]人口移動!P122+[1]人口移動!Q122)</f>
        <v>-1</v>
      </c>
      <c r="I120" s="26">
        <f>[1]人口移動!S122-[1]人口移動!W122</f>
        <v>-2</v>
      </c>
      <c r="K120" s="193"/>
      <c r="L120" s="190"/>
      <c r="M120" s="190"/>
    </row>
    <row r="121" spans="1:13">
      <c r="A121" s="26" t="s">
        <v>316</v>
      </c>
      <c r="B121" s="26">
        <f>[1]人口移動!R123</f>
        <v>911</v>
      </c>
      <c r="C121" s="26">
        <f>[1]人口移動!I123</f>
        <v>3</v>
      </c>
      <c r="D121" s="26">
        <f>[1]人口移動!R123-[1]人口移動!V123</f>
        <v>11</v>
      </c>
      <c r="E121" s="26">
        <f>[1]人口移動!T123</f>
        <v>802</v>
      </c>
      <c r="F121" s="26">
        <f>[1]人口移動!U123</f>
        <v>674</v>
      </c>
      <c r="G121" s="27">
        <f>[1]人口移動!S123</f>
        <v>1476</v>
      </c>
      <c r="H121" s="26">
        <f>[1]人口移動!S123-([1]人口移動!P123+[1]人口移動!Q123)</f>
        <v>4</v>
      </c>
      <c r="I121" s="26">
        <f>[1]人口移動!S123-[1]人口移動!W123</f>
        <v>-7</v>
      </c>
      <c r="L121" s="190"/>
      <c r="M121" s="190"/>
    </row>
    <row r="122" spans="1:13">
      <c r="A122" s="26" t="s">
        <v>317</v>
      </c>
      <c r="B122" s="26">
        <f>[1]人口移動!R124</f>
        <v>907</v>
      </c>
      <c r="C122" s="26">
        <f>[1]人口移動!I124</f>
        <v>3</v>
      </c>
      <c r="D122" s="26">
        <f>[1]人口移動!R124-[1]人口移動!V124</f>
        <v>0</v>
      </c>
      <c r="E122" s="26">
        <f>[1]人口移動!T124</f>
        <v>957</v>
      </c>
      <c r="F122" s="26">
        <f>[1]人口移動!U124</f>
        <v>952</v>
      </c>
      <c r="G122" s="27">
        <f>[1]人口移動!S124</f>
        <v>1909</v>
      </c>
      <c r="H122" s="26">
        <f>[1]人口移動!S124-([1]人口移動!P124+[1]人口移動!Q124)</f>
        <v>3</v>
      </c>
      <c r="I122" s="26">
        <f>[1]人口移動!S124-[1]人口移動!W124</f>
        <v>-28</v>
      </c>
      <c r="L122" s="190"/>
      <c r="M122" s="190"/>
    </row>
    <row r="123" spans="1:13">
      <c r="A123" s="26" t="s">
        <v>318</v>
      </c>
      <c r="B123" s="26">
        <f>[1]人口移動!R125</f>
        <v>529</v>
      </c>
      <c r="C123" s="26">
        <f>[1]人口移動!I125</f>
        <v>-2</v>
      </c>
      <c r="D123" s="26">
        <f>[1]人口移動!R125-[1]人口移動!V125</f>
        <v>2</v>
      </c>
      <c r="E123" s="26">
        <f>[1]人口移動!T125</f>
        <v>565</v>
      </c>
      <c r="F123" s="26">
        <f>[1]人口移動!U125</f>
        <v>449</v>
      </c>
      <c r="G123" s="27">
        <f>[1]人口移動!S125</f>
        <v>1014</v>
      </c>
      <c r="H123" s="26">
        <f>[1]人口移動!S125-([1]人口移動!P125+[1]人口移動!Q125)</f>
        <v>-2</v>
      </c>
      <c r="I123" s="26">
        <f>[1]人口移動!S125-[1]人口移動!W125</f>
        <v>-10</v>
      </c>
      <c r="L123" s="190"/>
      <c r="M123" s="190"/>
    </row>
    <row r="124" spans="1:13">
      <c r="A124" s="26" t="s">
        <v>319</v>
      </c>
      <c r="B124" s="26">
        <f>[1]人口移動!R126</f>
        <v>582</v>
      </c>
      <c r="C124" s="26">
        <f>[1]人口移動!I126</f>
        <v>-2</v>
      </c>
      <c r="D124" s="26">
        <f>[1]人口移動!R126-[1]人口移動!V126</f>
        <v>-6</v>
      </c>
      <c r="E124" s="26">
        <f>[1]人口移動!T126</f>
        <v>665</v>
      </c>
      <c r="F124" s="26">
        <f>[1]人口移動!U126</f>
        <v>562</v>
      </c>
      <c r="G124" s="27">
        <f>[1]人口移動!S126</f>
        <v>1227</v>
      </c>
      <c r="H124" s="26">
        <f>[1]人口移動!S126-([1]人口移動!P126+[1]人口移動!Q126)</f>
        <v>1</v>
      </c>
      <c r="I124" s="26">
        <f>[1]人口移動!S126-[1]人口移動!W126</f>
        <v>-27</v>
      </c>
      <c r="L124" s="190"/>
      <c r="M124" s="190"/>
    </row>
    <row r="125" spans="1:13">
      <c r="A125" s="26" t="s">
        <v>320</v>
      </c>
      <c r="B125" s="26">
        <f>[1]人口移動!R127</f>
        <v>658</v>
      </c>
      <c r="C125" s="26">
        <f>[1]人口移動!I127</f>
        <v>-4</v>
      </c>
      <c r="D125" s="26">
        <f>[1]人口移動!R127-[1]人口移動!V127</f>
        <v>1</v>
      </c>
      <c r="E125" s="26">
        <f>[1]人口移動!T127</f>
        <v>659</v>
      </c>
      <c r="F125" s="26">
        <f>[1]人口移動!U127</f>
        <v>694</v>
      </c>
      <c r="G125" s="27">
        <f>[1]人口移動!S127</f>
        <v>1353</v>
      </c>
      <c r="H125" s="26">
        <f>[1]人口移動!S127-([1]人口移動!P127+[1]人口移動!Q127)</f>
        <v>-8</v>
      </c>
      <c r="I125" s="26">
        <f>[1]人口移動!S127-[1]人口移動!W127</f>
        <v>-25</v>
      </c>
      <c r="L125" s="190"/>
      <c r="M125" s="190"/>
    </row>
    <row r="126" spans="1:13">
      <c r="A126" s="26" t="s">
        <v>321</v>
      </c>
      <c r="B126" s="26">
        <f>[1]人口移動!R128</f>
        <v>368</v>
      </c>
      <c r="C126" s="26">
        <f>[1]人口移動!I128</f>
        <v>1</v>
      </c>
      <c r="D126" s="26">
        <f>[1]人口移動!R128-[1]人口移動!V128</f>
        <v>-11</v>
      </c>
      <c r="E126" s="26">
        <f>[1]人口移動!T128</f>
        <v>423</v>
      </c>
      <c r="F126" s="26">
        <f>[1]人口移動!U128</f>
        <v>435</v>
      </c>
      <c r="G126" s="27">
        <f>[1]人口移動!S128</f>
        <v>858</v>
      </c>
      <c r="H126" s="26">
        <f>[1]人口移動!S128-([1]人口移動!P128+[1]人口移動!Q128)</f>
        <v>1</v>
      </c>
      <c r="I126" s="26">
        <f>[1]人口移動!S128-[1]人口移動!W128</f>
        <v>-33</v>
      </c>
      <c r="L126" s="190"/>
      <c r="M126" s="190"/>
    </row>
    <row r="127" spans="1:13">
      <c r="A127" s="26" t="s">
        <v>322</v>
      </c>
      <c r="B127" s="26">
        <f>[1]人口移動!R129</f>
        <v>487</v>
      </c>
      <c r="C127" s="26">
        <f>[1]人口移動!I129</f>
        <v>1</v>
      </c>
      <c r="D127" s="26">
        <f>[1]人口移動!R129-[1]人口移動!V129</f>
        <v>12</v>
      </c>
      <c r="E127" s="26">
        <f>[1]人口移動!T129</f>
        <v>529</v>
      </c>
      <c r="F127" s="26">
        <f>[1]人口移動!U129</f>
        <v>601</v>
      </c>
      <c r="G127" s="27">
        <f>[1]人口移動!S129</f>
        <v>1130</v>
      </c>
      <c r="H127" s="26">
        <f>[1]人口移動!S129-([1]人口移動!P129+[1]人口移動!Q129)</f>
        <v>6</v>
      </c>
      <c r="I127" s="26">
        <f>[1]人口移動!S129-[1]人口移動!W129</f>
        <v>10</v>
      </c>
      <c r="L127" s="190"/>
      <c r="M127" s="190"/>
    </row>
    <row r="128" spans="1:13">
      <c r="A128" s="26" t="s">
        <v>323</v>
      </c>
      <c r="B128" s="26">
        <f>[1]人口移動!R130</f>
        <v>500</v>
      </c>
      <c r="C128" s="26">
        <f>[1]人口移動!I130</f>
        <v>1</v>
      </c>
      <c r="D128" s="26">
        <f>[1]人口移動!R130-[1]人口移動!V130</f>
        <v>25</v>
      </c>
      <c r="E128" s="26">
        <f>[1]人口移動!T130</f>
        <v>531</v>
      </c>
      <c r="F128" s="26">
        <f>[1]人口移動!U130</f>
        <v>403</v>
      </c>
      <c r="G128" s="27">
        <f>[1]人口移動!S130</f>
        <v>934</v>
      </c>
      <c r="H128" s="26">
        <f>[1]人口移動!S130-([1]人口移動!P130+[1]人口移動!Q130)</f>
        <v>3</v>
      </c>
      <c r="I128" s="26">
        <f>[1]人口移動!S130-[1]人口移動!W130</f>
        <v>31</v>
      </c>
      <c r="L128" s="190"/>
      <c r="M128" s="190"/>
    </row>
    <row r="129" spans="1:13">
      <c r="A129" s="26" t="s">
        <v>324</v>
      </c>
      <c r="B129" s="26">
        <f>[1]人口移動!R131</f>
        <v>239</v>
      </c>
      <c r="C129" s="26">
        <f>[1]人口移動!I131</f>
        <v>0</v>
      </c>
      <c r="D129" s="26">
        <f>[1]人口移動!R131-[1]人口移動!V131</f>
        <v>-9</v>
      </c>
      <c r="E129" s="26">
        <f>[1]人口移動!T131</f>
        <v>240</v>
      </c>
      <c r="F129" s="26">
        <f>[1]人口移動!U131</f>
        <v>193</v>
      </c>
      <c r="G129" s="27">
        <f>[1]人口移動!S131</f>
        <v>433</v>
      </c>
      <c r="H129" s="26">
        <f>[1]人口移動!S131-([1]人口移動!P131+[1]人口移動!Q131)</f>
        <v>1</v>
      </c>
      <c r="I129" s="26">
        <f>[1]人口移動!S131-[1]人口移動!W131</f>
        <v>-9</v>
      </c>
      <c r="L129" s="190"/>
      <c r="M129" s="190"/>
    </row>
    <row r="130" spans="1:13">
      <c r="A130" s="26" t="s">
        <v>325</v>
      </c>
      <c r="B130" s="26">
        <f>[1]人口移動!R132</f>
        <v>206</v>
      </c>
      <c r="C130" s="26">
        <f>[1]人口移動!I132</f>
        <v>1</v>
      </c>
      <c r="D130" s="26">
        <f>[1]人口移動!R132-[1]人口移動!V132</f>
        <v>-2</v>
      </c>
      <c r="E130" s="26">
        <f>[1]人口移動!T132</f>
        <v>207</v>
      </c>
      <c r="F130" s="26">
        <f>[1]人口移動!U132</f>
        <v>168</v>
      </c>
      <c r="G130" s="27">
        <f>[1]人口移動!S132</f>
        <v>375</v>
      </c>
      <c r="H130" s="26">
        <f>[1]人口移動!S132-([1]人口移動!P132+[1]人口移動!Q132)</f>
        <v>4</v>
      </c>
      <c r="I130" s="26">
        <f>[1]人口移動!S132-[1]人口移動!W132</f>
        <v>-4</v>
      </c>
      <c r="L130" s="190"/>
      <c r="M130" s="190"/>
    </row>
    <row r="131" spans="1:13">
      <c r="A131" s="26" t="s">
        <v>326</v>
      </c>
      <c r="B131" s="26">
        <f>[1]人口移動!R133</f>
        <v>141</v>
      </c>
      <c r="C131" s="26">
        <f>[1]人口移動!I133</f>
        <v>2</v>
      </c>
      <c r="D131" s="26">
        <f>[1]人口移動!R133-[1]人口移動!V133</f>
        <v>6</v>
      </c>
      <c r="E131" s="26">
        <f>[1]人口移動!T133</f>
        <v>210</v>
      </c>
      <c r="F131" s="26">
        <f>[1]人口移動!U133</f>
        <v>192</v>
      </c>
      <c r="G131" s="27">
        <f>[1]人口移動!S133</f>
        <v>402</v>
      </c>
      <c r="H131" s="26">
        <f>[1]人口移動!S133-([1]人口移動!P133+[1]人口移動!Q133)</f>
        <v>4</v>
      </c>
      <c r="I131" s="26">
        <f>[1]人口移動!S133-[1]人口移動!W133</f>
        <v>19</v>
      </c>
      <c r="L131" s="190"/>
      <c r="M131" s="190"/>
    </row>
    <row r="132" spans="1:13">
      <c r="A132" s="26" t="s">
        <v>327</v>
      </c>
      <c r="B132" s="26">
        <f>[1]人口移動!R134</f>
        <v>439</v>
      </c>
      <c r="C132" s="26">
        <f>[1]人口移動!I134</f>
        <v>3</v>
      </c>
      <c r="D132" s="26">
        <f>[1]人口移動!R134-[1]人口移動!V134</f>
        <v>8</v>
      </c>
      <c r="E132" s="26">
        <f>[1]人口移動!T134</f>
        <v>524</v>
      </c>
      <c r="F132" s="26">
        <f>[1]人口移動!U134</f>
        <v>508</v>
      </c>
      <c r="G132" s="27">
        <f>[1]人口移動!S134</f>
        <v>1032</v>
      </c>
      <c r="H132" s="26">
        <f>[1]人口移動!S134-([1]人口移動!P134+[1]人口移動!Q134)</f>
        <v>3</v>
      </c>
      <c r="I132" s="26">
        <f>[1]人口移動!S134-[1]人口移動!W134</f>
        <v>-4</v>
      </c>
      <c r="L132" s="190"/>
      <c r="M132" s="190"/>
    </row>
    <row r="133" spans="1:13">
      <c r="A133" s="26" t="s">
        <v>328</v>
      </c>
      <c r="B133" s="26">
        <f>[1]人口移動!R135</f>
        <v>123</v>
      </c>
      <c r="C133" s="26">
        <f>[1]人口移動!I135</f>
        <v>0</v>
      </c>
      <c r="D133" s="26">
        <f>[1]人口移動!R135-[1]人口移動!V135</f>
        <v>-1</v>
      </c>
      <c r="E133" s="26">
        <f>[1]人口移動!T135</f>
        <v>156</v>
      </c>
      <c r="F133" s="26">
        <f>[1]人口移動!U135</f>
        <v>173</v>
      </c>
      <c r="G133" s="27">
        <f>[1]人口移動!S135</f>
        <v>329</v>
      </c>
      <c r="H133" s="26">
        <f>[1]人口移動!S135-([1]人口移動!P135+[1]人口移動!Q135)</f>
        <v>0</v>
      </c>
      <c r="I133" s="26">
        <f>[1]人口移動!S135-[1]人口移動!W135</f>
        <v>-5</v>
      </c>
      <c r="L133" s="190"/>
      <c r="M133" s="190"/>
    </row>
    <row r="134" spans="1:13">
      <c r="A134" s="58" t="s">
        <v>329</v>
      </c>
      <c r="B134" s="58">
        <f t="shared" ref="B134" si="6">SUM(B103:B133)</f>
        <v>22957</v>
      </c>
      <c r="C134" s="58">
        <f t="shared" ref="C134:I134" si="7">SUM(C103:C133)</f>
        <v>6</v>
      </c>
      <c r="D134" s="58">
        <f t="shared" si="7"/>
        <v>119</v>
      </c>
      <c r="E134" s="58">
        <f t="shared" si="7"/>
        <v>25457</v>
      </c>
      <c r="F134" s="58">
        <f t="shared" si="7"/>
        <v>24129</v>
      </c>
      <c r="G134" s="58">
        <f t="shared" si="7"/>
        <v>49586</v>
      </c>
      <c r="H134" s="58">
        <f t="shared" si="7"/>
        <v>-2</v>
      </c>
      <c r="I134" s="58">
        <f t="shared" si="7"/>
        <v>-280</v>
      </c>
      <c r="L134" s="190"/>
      <c r="M134" s="190"/>
    </row>
    <row r="135" spans="1:13">
      <c r="A135" s="26" t="s">
        <v>69</v>
      </c>
      <c r="B135" s="26">
        <f>[1]人口移動!R137</f>
        <v>699</v>
      </c>
      <c r="C135" s="26">
        <f>[1]人口移動!I137</f>
        <v>-2</v>
      </c>
      <c r="D135" s="26">
        <f>[1]人口移動!R137-[1]人口移動!V137</f>
        <v>2</v>
      </c>
      <c r="E135" s="26">
        <f>[1]人口移動!T137</f>
        <v>912</v>
      </c>
      <c r="F135" s="26">
        <f>[1]人口移動!U137</f>
        <v>840</v>
      </c>
      <c r="G135" s="27">
        <f>[1]人口移動!S137</f>
        <v>1752</v>
      </c>
      <c r="H135" s="26">
        <f>[1]人口移動!S137-([1]人口移動!P137+[1]人口移動!Q137)</f>
        <v>2</v>
      </c>
      <c r="I135" s="26">
        <f>[1]人口移動!S137-[1]人口移動!W137</f>
        <v>-25</v>
      </c>
      <c r="L135" s="190"/>
      <c r="M135" s="190"/>
    </row>
    <row r="136" spans="1:13">
      <c r="A136" s="26" t="s">
        <v>70</v>
      </c>
      <c r="B136" s="26">
        <f>[1]人口移動!R138</f>
        <v>408</v>
      </c>
      <c r="C136" s="26">
        <f>[1]人口移動!I138</f>
        <v>-1</v>
      </c>
      <c r="D136" s="26">
        <f>[1]人口移動!R138-[1]人口移動!V138</f>
        <v>-5</v>
      </c>
      <c r="E136" s="26">
        <f>[1]人口移動!T138</f>
        <v>726</v>
      </c>
      <c r="F136" s="26">
        <f>[1]人口移動!U138</f>
        <v>754</v>
      </c>
      <c r="G136" s="27">
        <f>[1]人口移動!S138</f>
        <v>1480</v>
      </c>
      <c r="H136" s="26">
        <f>[1]人口移動!S138-([1]人口移動!P138+[1]人口移動!Q138)</f>
        <v>-2</v>
      </c>
      <c r="I136" s="26">
        <f>[1]人口移動!S138-[1]人口移動!W138</f>
        <v>-25</v>
      </c>
      <c r="L136" s="190"/>
      <c r="M136" s="190"/>
    </row>
    <row r="137" spans="1:13">
      <c r="A137" s="26" t="s">
        <v>71</v>
      </c>
      <c r="B137" s="26">
        <f>[1]人口移動!R139</f>
        <v>68</v>
      </c>
      <c r="C137" s="26">
        <f>[1]人口移動!I139</f>
        <v>0</v>
      </c>
      <c r="D137" s="26">
        <f>[1]人口移動!R139-[1]人口移動!V139</f>
        <v>1</v>
      </c>
      <c r="E137" s="26">
        <f>[1]人口移動!T139</f>
        <v>94</v>
      </c>
      <c r="F137" s="26">
        <f>[1]人口移動!U139</f>
        <v>92</v>
      </c>
      <c r="G137" s="27">
        <f>[1]人口移動!S139</f>
        <v>186</v>
      </c>
      <c r="H137" s="26">
        <f>[1]人口移動!S139-([1]人口移動!P139+[1]人口移動!Q139)</f>
        <v>0</v>
      </c>
      <c r="I137" s="26">
        <f>[1]人口移動!S139-[1]人口移動!W139</f>
        <v>1</v>
      </c>
      <c r="L137" s="190"/>
      <c r="M137" s="190"/>
    </row>
    <row r="138" spans="1:13">
      <c r="A138" s="58" t="s">
        <v>330</v>
      </c>
      <c r="B138" s="58">
        <f t="shared" ref="B138:I138" si="8">SUM(B135:B137)</f>
        <v>1175</v>
      </c>
      <c r="C138" s="58">
        <f t="shared" si="8"/>
        <v>-3</v>
      </c>
      <c r="D138" s="58">
        <f t="shared" si="8"/>
        <v>-2</v>
      </c>
      <c r="E138" s="58">
        <f t="shared" si="8"/>
        <v>1732</v>
      </c>
      <c r="F138" s="58">
        <f t="shared" si="8"/>
        <v>1686</v>
      </c>
      <c r="G138" s="58">
        <f t="shared" si="8"/>
        <v>3418</v>
      </c>
      <c r="H138" s="58">
        <f t="shared" si="8"/>
        <v>0</v>
      </c>
      <c r="I138" s="58">
        <f t="shared" si="8"/>
        <v>-49</v>
      </c>
      <c r="L138" s="190"/>
      <c r="M138" s="190"/>
    </row>
    <row r="139" spans="1:13">
      <c r="A139" s="26" t="s">
        <v>74</v>
      </c>
      <c r="B139" s="26">
        <f>[1]人口移動!R141</f>
        <v>97</v>
      </c>
      <c r="C139" s="26">
        <f>[1]人口移動!I141</f>
        <v>-2</v>
      </c>
      <c r="D139" s="26">
        <f>[1]人口移動!R141-[1]人口移動!V141</f>
        <v>1</v>
      </c>
      <c r="E139" s="26">
        <f>[1]人口移動!T141</f>
        <v>96</v>
      </c>
      <c r="F139" s="26">
        <f>[1]人口移動!U141</f>
        <v>51</v>
      </c>
      <c r="G139" s="27">
        <f>[1]人口移動!S141</f>
        <v>147</v>
      </c>
      <c r="H139" s="26">
        <f>[1]人口移動!S141-([1]人口移動!P141+[1]人口移動!Q141)</f>
        <v>-2</v>
      </c>
      <c r="I139" s="26">
        <f>[1]人口移動!S141-[1]人口移動!W141</f>
        <v>5</v>
      </c>
      <c r="L139" s="190"/>
      <c r="M139" s="190"/>
    </row>
    <row r="140" spans="1:13">
      <c r="A140" s="26" t="s">
        <v>331</v>
      </c>
      <c r="B140" s="26">
        <f>[1]人口移動!R142</f>
        <v>850</v>
      </c>
      <c r="C140" s="26">
        <f>[1]人口移動!I142</f>
        <v>1</v>
      </c>
      <c r="D140" s="26">
        <f>[1]人口移動!R142-[1]人口移動!V142</f>
        <v>9</v>
      </c>
      <c r="E140" s="26">
        <f>[1]人口移動!T142</f>
        <v>777</v>
      </c>
      <c r="F140" s="26">
        <f>[1]人口移動!U142</f>
        <v>765</v>
      </c>
      <c r="G140" s="27">
        <f>[1]人口移動!S142</f>
        <v>1542</v>
      </c>
      <c r="H140" s="26">
        <f>[1]人口移動!S142-([1]人口移動!P142+[1]人口移動!Q142)</f>
        <v>-3</v>
      </c>
      <c r="I140" s="26">
        <f>[1]人口移動!S142-[1]人口移動!W142</f>
        <v>-20</v>
      </c>
      <c r="L140" s="190"/>
      <c r="M140" s="190"/>
    </row>
    <row r="141" spans="1:13">
      <c r="A141" s="26" t="s">
        <v>332</v>
      </c>
      <c r="B141" s="26">
        <f>[1]人口移動!R143</f>
        <v>654</v>
      </c>
      <c r="C141" s="26">
        <f>[1]人口移動!I143</f>
        <v>8</v>
      </c>
      <c r="D141" s="26">
        <f>[1]人口移動!R143-[1]人口移動!V143</f>
        <v>-3</v>
      </c>
      <c r="E141" s="26">
        <f>[1]人口移動!T143</f>
        <v>726</v>
      </c>
      <c r="F141" s="26">
        <f>[1]人口移動!U143</f>
        <v>696</v>
      </c>
      <c r="G141" s="27">
        <f>[1]人口移動!S143</f>
        <v>1422</v>
      </c>
      <c r="H141" s="26">
        <f>[1]人口移動!S143-([1]人口移動!P143+[1]人口移動!Q143)</f>
        <v>14</v>
      </c>
      <c r="I141" s="26">
        <f>[1]人口移動!S143-[1]人口移動!W143</f>
        <v>-16</v>
      </c>
      <c r="L141" s="190"/>
      <c r="M141" s="190"/>
    </row>
    <row r="142" spans="1:13">
      <c r="A142" s="26" t="s">
        <v>333</v>
      </c>
      <c r="B142" s="26">
        <f>[1]人口移動!R144</f>
        <v>85</v>
      </c>
      <c r="C142" s="26">
        <f>[1]人口移動!I144</f>
        <v>6</v>
      </c>
      <c r="D142" s="26">
        <f>[1]人口移動!R144-[1]人口移動!V144</f>
        <v>1</v>
      </c>
      <c r="E142" s="26">
        <f>[1]人口移動!T144</f>
        <v>73</v>
      </c>
      <c r="F142" s="26">
        <f>[1]人口移動!U144</f>
        <v>78</v>
      </c>
      <c r="G142" s="27">
        <f>[1]人口移動!S144</f>
        <v>151</v>
      </c>
      <c r="H142" s="26">
        <f>[1]人口移動!S144-([1]人口移動!P144+[1]人口移動!Q144)</f>
        <v>7</v>
      </c>
      <c r="I142" s="26">
        <f>[1]人口移動!S144-[1]人口移動!W144</f>
        <v>0</v>
      </c>
      <c r="L142" s="190"/>
      <c r="M142" s="190"/>
    </row>
    <row r="143" spans="1:13">
      <c r="A143" s="26" t="s">
        <v>334</v>
      </c>
      <c r="B143" s="26">
        <f>[1]人口移動!R145</f>
        <v>827</v>
      </c>
      <c r="C143" s="26">
        <f>[1]人口移動!I145</f>
        <v>5</v>
      </c>
      <c r="D143" s="26">
        <f>[1]人口移動!R145-[1]人口移動!V145</f>
        <v>8</v>
      </c>
      <c r="E143" s="26">
        <f>[1]人口移動!T145</f>
        <v>899</v>
      </c>
      <c r="F143" s="26">
        <f>[1]人口移動!U145</f>
        <v>769</v>
      </c>
      <c r="G143" s="27">
        <f>[1]人口移動!S145</f>
        <v>1668</v>
      </c>
      <c r="H143" s="26">
        <f>[1]人口移動!S145-([1]人口移動!P145+[1]人口移動!Q145)</f>
        <v>5</v>
      </c>
      <c r="I143" s="26">
        <f>[1]人口移動!S145-[1]人口移動!W145</f>
        <v>19</v>
      </c>
      <c r="L143" s="190"/>
      <c r="M143" s="190"/>
    </row>
    <row r="144" spans="1:13">
      <c r="A144" s="26" t="s">
        <v>335</v>
      </c>
      <c r="B144" s="26">
        <f>[1]人口移動!R146</f>
        <v>473</v>
      </c>
      <c r="C144" s="26">
        <f>[1]人口移動!I146</f>
        <v>0</v>
      </c>
      <c r="D144" s="26">
        <f>[1]人口移動!R146-[1]人口移動!V146</f>
        <v>-1</v>
      </c>
      <c r="E144" s="26">
        <f>[1]人口移動!T146</f>
        <v>532</v>
      </c>
      <c r="F144" s="26">
        <f>[1]人口移動!U146</f>
        <v>520</v>
      </c>
      <c r="G144" s="27">
        <f>[1]人口移動!S146</f>
        <v>1052</v>
      </c>
      <c r="H144" s="26">
        <f>[1]人口移動!S146-([1]人口移動!P146+[1]人口移動!Q146)</f>
        <v>-1</v>
      </c>
      <c r="I144" s="26">
        <f>[1]人口移動!S146-[1]人口移動!W146</f>
        <v>-10</v>
      </c>
      <c r="L144" s="190"/>
      <c r="M144" s="190"/>
    </row>
    <row r="145" spans="1:13">
      <c r="A145" s="26" t="s">
        <v>75</v>
      </c>
      <c r="B145" s="26">
        <f>[1]人口移動!R147</f>
        <v>623</v>
      </c>
      <c r="C145" s="26">
        <f>[1]人口移動!I147</f>
        <v>1</v>
      </c>
      <c r="D145" s="26">
        <f>[1]人口移動!R147-[1]人口移動!V147</f>
        <v>1</v>
      </c>
      <c r="E145" s="26">
        <f>[1]人口移動!T147</f>
        <v>721</v>
      </c>
      <c r="F145" s="26">
        <f>[1]人口移動!U147</f>
        <v>710</v>
      </c>
      <c r="G145" s="27">
        <f>[1]人口移動!S147</f>
        <v>1431</v>
      </c>
      <c r="H145" s="26">
        <f>[1]人口移動!S147-([1]人口移動!P147+[1]人口移動!Q147)</f>
        <v>0</v>
      </c>
      <c r="I145" s="26">
        <f>[1]人口移動!S147-[1]人口移動!W147</f>
        <v>-25</v>
      </c>
      <c r="L145" s="190"/>
      <c r="M145" s="190"/>
    </row>
    <row r="146" spans="1:13">
      <c r="A146" s="26" t="s">
        <v>76</v>
      </c>
      <c r="B146" s="26">
        <f>[1]人口移動!R148</f>
        <v>1686</v>
      </c>
      <c r="C146" s="26">
        <f>[1]人口移動!I148</f>
        <v>-4</v>
      </c>
      <c r="D146" s="26">
        <f>[1]人口移動!R148-[1]人口移動!V148</f>
        <v>-36</v>
      </c>
      <c r="E146" s="26">
        <f>[1]人口移動!T148</f>
        <v>2019</v>
      </c>
      <c r="F146" s="26">
        <f>[1]人口移動!U148</f>
        <v>1863</v>
      </c>
      <c r="G146" s="27">
        <f>[1]人口移動!S148</f>
        <v>3882</v>
      </c>
      <c r="H146" s="26">
        <f>[1]人口移動!S148-([1]人口移動!P148+[1]人口移動!Q148)</f>
        <v>-11</v>
      </c>
      <c r="I146" s="26">
        <f>[1]人口移動!S148-[1]人口移動!W148</f>
        <v>-74</v>
      </c>
      <c r="L146" s="190"/>
      <c r="M146" s="190"/>
    </row>
    <row r="147" spans="1:13">
      <c r="A147" s="26" t="s">
        <v>77</v>
      </c>
      <c r="B147" s="26">
        <f>[1]人口移動!R149</f>
        <v>162</v>
      </c>
      <c r="C147" s="26">
        <f>[1]人口移動!I149</f>
        <v>0</v>
      </c>
      <c r="D147" s="26">
        <f>[1]人口移動!R149-[1]人口移動!V149</f>
        <v>-6</v>
      </c>
      <c r="E147" s="26">
        <f>[1]人口移動!T149</f>
        <v>194</v>
      </c>
      <c r="F147" s="26">
        <f>[1]人口移動!U149</f>
        <v>154</v>
      </c>
      <c r="G147" s="27">
        <f>[1]人口移動!S149</f>
        <v>348</v>
      </c>
      <c r="H147" s="26">
        <f>[1]人口移動!S149-([1]人口移動!P149+[1]人口移動!Q149)</f>
        <v>0</v>
      </c>
      <c r="I147" s="26">
        <f>[1]人口移動!S149-[1]人口移動!W149</f>
        <v>-9</v>
      </c>
      <c r="L147" s="190"/>
      <c r="M147" s="190"/>
    </row>
    <row r="148" spans="1:13">
      <c r="A148" s="26" t="s">
        <v>78</v>
      </c>
      <c r="B148" s="26">
        <f>[1]人口移動!R150</f>
        <v>982</v>
      </c>
      <c r="C148" s="26">
        <f>[1]人口移動!I150</f>
        <v>-5</v>
      </c>
      <c r="D148" s="26">
        <f>[1]人口移動!R150-[1]人口移動!V150</f>
        <v>37</v>
      </c>
      <c r="E148" s="26">
        <f>[1]人口移動!T150</f>
        <v>1078</v>
      </c>
      <c r="F148" s="26">
        <f>[1]人口移動!U150</f>
        <v>888</v>
      </c>
      <c r="G148" s="27">
        <f>[1]人口移動!S150</f>
        <v>1966</v>
      </c>
      <c r="H148" s="26">
        <f>[1]人口移動!S150-([1]人口移動!P150+[1]人口移動!Q150)</f>
        <v>-10</v>
      </c>
      <c r="I148" s="26">
        <f>[1]人口移動!S150-[1]人口移動!W150</f>
        <v>32</v>
      </c>
      <c r="L148" s="190"/>
      <c r="M148" s="190"/>
    </row>
    <row r="149" spans="1:13">
      <c r="A149" s="26" t="s">
        <v>336</v>
      </c>
      <c r="B149" s="26">
        <f>[1]人口移動!R151</f>
        <v>112</v>
      </c>
      <c r="C149" s="26">
        <f>[1]人口移動!I151</f>
        <v>0</v>
      </c>
      <c r="D149" s="26">
        <f>[1]人口移動!R151-[1]人口移動!V151</f>
        <v>8</v>
      </c>
      <c r="E149" s="26">
        <f>[1]人口移動!T151</f>
        <v>153</v>
      </c>
      <c r="F149" s="26">
        <f>[1]人口移動!U151</f>
        <v>146</v>
      </c>
      <c r="G149" s="27">
        <f>[1]人口移動!S151</f>
        <v>299</v>
      </c>
      <c r="H149" s="26">
        <f>[1]人口移動!S151-([1]人口移動!P151+[1]人口移動!Q151)</f>
        <v>0</v>
      </c>
      <c r="I149" s="26">
        <f>[1]人口移動!S151-[1]人口移動!W151</f>
        <v>-1</v>
      </c>
      <c r="L149" s="190"/>
      <c r="M149" s="190"/>
    </row>
    <row r="150" spans="1:13">
      <c r="A150" s="58" t="s">
        <v>337</v>
      </c>
      <c r="B150" s="58">
        <f t="shared" ref="B150:I150" si="9">SUM(B139:B149)</f>
        <v>6551</v>
      </c>
      <c r="C150" s="58">
        <f t="shared" si="9"/>
        <v>10</v>
      </c>
      <c r="D150" s="58">
        <f t="shared" si="9"/>
        <v>19</v>
      </c>
      <c r="E150" s="58">
        <f t="shared" si="9"/>
        <v>7268</v>
      </c>
      <c r="F150" s="58">
        <f t="shared" si="9"/>
        <v>6640</v>
      </c>
      <c r="G150" s="58">
        <f t="shared" si="9"/>
        <v>13908</v>
      </c>
      <c r="H150" s="58">
        <f t="shared" si="9"/>
        <v>-1</v>
      </c>
      <c r="I150" s="58">
        <f t="shared" si="9"/>
        <v>-99</v>
      </c>
      <c r="L150" s="190"/>
      <c r="M150" s="190"/>
    </row>
    <row r="151" spans="1:13">
      <c r="A151" s="26" t="s">
        <v>338</v>
      </c>
      <c r="B151" s="26">
        <f>[1]人口移動!R153</f>
        <v>208</v>
      </c>
      <c r="C151" s="26">
        <f>[1]人口移動!I153</f>
        <v>1</v>
      </c>
      <c r="D151" s="26">
        <f>[1]人口移動!R153-[1]人口移動!V153</f>
        <v>2</v>
      </c>
      <c r="E151" s="26">
        <f>[1]人口移動!T153</f>
        <v>231</v>
      </c>
      <c r="F151" s="26">
        <f>[1]人口移動!U153</f>
        <v>242</v>
      </c>
      <c r="G151" s="27">
        <f>[1]人口移動!S153</f>
        <v>473</v>
      </c>
      <c r="H151" s="26">
        <f>[1]人口移動!S153-([1]人口移動!P153+[1]人口移動!Q153)</f>
        <v>1</v>
      </c>
      <c r="I151" s="26">
        <f>[1]人口移動!S153-[1]人口移動!W153</f>
        <v>7</v>
      </c>
      <c r="L151" s="190"/>
      <c r="M151" s="190"/>
    </row>
    <row r="152" spans="1:13">
      <c r="A152" s="26" t="s">
        <v>339</v>
      </c>
      <c r="B152" s="26">
        <f>[1]人口移動!R154</f>
        <v>313</v>
      </c>
      <c r="C152" s="26">
        <f>[1]人口移動!I154</f>
        <v>-2</v>
      </c>
      <c r="D152" s="26">
        <f>[1]人口移動!R154-[1]人口移動!V154</f>
        <v>-8</v>
      </c>
      <c r="E152" s="26">
        <f>[1]人口移動!T154</f>
        <v>300</v>
      </c>
      <c r="F152" s="26">
        <f>[1]人口移動!U154</f>
        <v>335</v>
      </c>
      <c r="G152" s="27">
        <f>[1]人口移動!S154</f>
        <v>635</v>
      </c>
      <c r="H152" s="26">
        <f>[1]人口移動!S154-([1]人口移動!P154+[1]人口移動!Q154)</f>
        <v>-5</v>
      </c>
      <c r="I152" s="26">
        <f>[1]人口移動!S154-[1]人口移動!W154</f>
        <v>-20</v>
      </c>
      <c r="L152" s="190"/>
      <c r="M152" s="190"/>
    </row>
    <row r="153" spans="1:13">
      <c r="A153" s="26" t="s">
        <v>340</v>
      </c>
      <c r="B153" s="26">
        <f>[1]人口移動!R155</f>
        <v>436</v>
      </c>
      <c r="C153" s="26">
        <f>[1]人口移動!I155</f>
        <v>-2</v>
      </c>
      <c r="D153" s="26">
        <f>[1]人口移動!R155-[1]人口移動!V155</f>
        <v>41</v>
      </c>
      <c r="E153" s="26">
        <f>[1]人口移動!T155</f>
        <v>286</v>
      </c>
      <c r="F153" s="26">
        <f>[1]人口移動!U155</f>
        <v>473</v>
      </c>
      <c r="G153" s="27">
        <f>[1]人口移動!S155</f>
        <v>759</v>
      </c>
      <c r="H153" s="26">
        <f>[1]人口移動!S155-([1]人口移動!P155+[1]人口移動!Q155)</f>
        <v>-1</v>
      </c>
      <c r="I153" s="26">
        <f>[1]人口移動!S155-[1]人口移動!W155</f>
        <v>52</v>
      </c>
      <c r="L153" s="190"/>
      <c r="M153" s="190"/>
    </row>
    <row r="154" spans="1:13">
      <c r="A154" s="26" t="s">
        <v>341</v>
      </c>
      <c r="B154" s="26">
        <f>[1]人口移動!R156</f>
        <v>454</v>
      </c>
      <c r="C154" s="26">
        <f>[1]人口移動!I156</f>
        <v>3</v>
      </c>
      <c r="D154" s="26">
        <f>[1]人口移動!R156-[1]人口移動!V156</f>
        <v>-9</v>
      </c>
      <c r="E154" s="26">
        <f>[1]人口移動!T156</f>
        <v>529</v>
      </c>
      <c r="F154" s="26">
        <f>[1]人口移動!U156</f>
        <v>467</v>
      </c>
      <c r="G154" s="27">
        <f>[1]人口移動!S156</f>
        <v>996</v>
      </c>
      <c r="H154" s="26">
        <f>[1]人口移動!S156-([1]人口移動!P156+[1]人口移動!Q156)</f>
        <v>10</v>
      </c>
      <c r="I154" s="26">
        <f>[1]人口移動!S156-[1]人口移動!W156</f>
        <v>-18</v>
      </c>
      <c r="L154" s="190"/>
      <c r="M154" s="190"/>
    </row>
    <row r="155" spans="1:13">
      <c r="A155" s="26" t="s">
        <v>342</v>
      </c>
      <c r="B155" s="26">
        <f>[1]人口移動!R157</f>
        <v>357</v>
      </c>
      <c r="C155" s="26">
        <f>[1]人口移動!I157</f>
        <v>-1</v>
      </c>
      <c r="D155" s="26">
        <f>[1]人口移動!R157-[1]人口移動!V157</f>
        <v>-12</v>
      </c>
      <c r="E155" s="26">
        <f>[1]人口移動!T157</f>
        <v>419</v>
      </c>
      <c r="F155" s="26">
        <f>[1]人口移動!U157</f>
        <v>404</v>
      </c>
      <c r="G155" s="27">
        <f>[1]人口移動!S157</f>
        <v>823</v>
      </c>
      <c r="H155" s="26">
        <f>[1]人口移動!S157-([1]人口移動!P157+[1]人口移動!Q157)</f>
        <v>-3</v>
      </c>
      <c r="I155" s="26">
        <f>[1]人口移動!S157-[1]人口移動!W157</f>
        <v>-15</v>
      </c>
      <c r="L155" s="190"/>
      <c r="M155" s="190"/>
    </row>
    <row r="156" spans="1:13">
      <c r="A156" s="58" t="s">
        <v>343</v>
      </c>
      <c r="B156" s="58">
        <f>SUM(B151:B155)</f>
        <v>1768</v>
      </c>
      <c r="C156" s="58">
        <f t="shared" ref="C156:I156" si="10">SUM(C151:C155)</f>
        <v>-1</v>
      </c>
      <c r="D156" s="58">
        <f t="shared" si="10"/>
        <v>14</v>
      </c>
      <c r="E156" s="58">
        <f t="shared" si="10"/>
        <v>1765</v>
      </c>
      <c r="F156" s="58">
        <f t="shared" si="10"/>
        <v>1921</v>
      </c>
      <c r="G156" s="58">
        <f t="shared" si="10"/>
        <v>3686</v>
      </c>
      <c r="H156" s="58">
        <f t="shared" si="10"/>
        <v>2</v>
      </c>
      <c r="I156" s="58">
        <f t="shared" si="10"/>
        <v>6</v>
      </c>
    </row>
    <row r="157" spans="1:13">
      <c r="A157" s="26" t="s">
        <v>72</v>
      </c>
      <c r="B157" s="57">
        <v>0</v>
      </c>
      <c r="C157" s="57">
        <v>0</v>
      </c>
      <c r="D157" s="57">
        <v>0</v>
      </c>
      <c r="E157" s="57">
        <v>0</v>
      </c>
      <c r="F157" s="57">
        <v>0</v>
      </c>
      <c r="G157" s="109">
        <v>0</v>
      </c>
      <c r="H157" s="57">
        <v>0</v>
      </c>
      <c r="I157" s="57">
        <v>0</v>
      </c>
      <c r="L157" s="190"/>
      <c r="M157" s="190"/>
    </row>
    <row r="158" spans="1:13">
      <c r="A158" s="26" t="s">
        <v>73</v>
      </c>
      <c r="B158" s="26">
        <f>[1]人口移動!R160</f>
        <v>1</v>
      </c>
      <c r="C158" s="26">
        <f>[1]人口移動!I160</f>
        <v>0</v>
      </c>
      <c r="D158" s="26">
        <f>[1]人口移動!R160-[1]人口移動!V160</f>
        <v>0</v>
      </c>
      <c r="E158" s="26">
        <f>[1]人口移動!T160</f>
        <v>23</v>
      </c>
      <c r="F158" s="26">
        <f>[1]人口移動!U160</f>
        <v>14</v>
      </c>
      <c r="G158" s="27">
        <f>[1]人口移動!S160</f>
        <v>37</v>
      </c>
      <c r="H158" s="26">
        <f>[1]人口移動!S160-([1]人口移動!P160+[1]人口移動!Q160)</f>
        <v>0</v>
      </c>
      <c r="I158" s="26">
        <f>[1]人口移動!S160-[1]人口移動!W160</f>
        <v>0</v>
      </c>
      <c r="L158" s="190"/>
      <c r="M158" s="190"/>
    </row>
    <row r="159" spans="1:13">
      <c r="A159" s="26" t="s">
        <v>344</v>
      </c>
      <c r="B159" s="26">
        <f>[1]人口移動!R161</f>
        <v>532</v>
      </c>
      <c r="C159" s="26">
        <f>[1]人口移動!I161</f>
        <v>2</v>
      </c>
      <c r="D159" s="26">
        <f>[1]人口移動!R161-[1]人口移動!V161</f>
        <v>-13</v>
      </c>
      <c r="E159" s="26">
        <f>[1]人口移動!T161</f>
        <v>521</v>
      </c>
      <c r="F159" s="26">
        <f>[1]人口移動!U161</f>
        <v>588</v>
      </c>
      <c r="G159" s="27">
        <f>[1]人口移動!S161</f>
        <v>1109</v>
      </c>
      <c r="H159" s="26">
        <f>[1]人口移動!S161-([1]人口移動!P161+[1]人口移動!Q161)</f>
        <v>0</v>
      </c>
      <c r="I159" s="26">
        <f>[1]人口移動!S161-[1]人口移動!W161</f>
        <v>-41</v>
      </c>
      <c r="L159" s="190"/>
      <c r="M159" s="190"/>
    </row>
    <row r="160" spans="1:13">
      <c r="A160" s="26" t="s">
        <v>345</v>
      </c>
      <c r="B160" s="26">
        <f>[1]人口移動!R162</f>
        <v>496</v>
      </c>
      <c r="C160" s="26">
        <f>[1]人口移動!I162</f>
        <v>-1</v>
      </c>
      <c r="D160" s="26">
        <f>[1]人口移動!R162-[1]人口移動!V162</f>
        <v>-10</v>
      </c>
      <c r="E160" s="26">
        <f>[1]人口移動!T162</f>
        <v>550</v>
      </c>
      <c r="F160" s="26">
        <f>[1]人口移動!U162</f>
        <v>580</v>
      </c>
      <c r="G160" s="27">
        <f>[1]人口移動!S162</f>
        <v>1130</v>
      </c>
      <c r="H160" s="26">
        <f>[1]人口移動!S162-([1]人口移動!P162+[1]人口移動!Q162)</f>
        <v>-4</v>
      </c>
      <c r="I160" s="26">
        <f>[1]人口移動!S162-[1]人口移動!W162</f>
        <v>-24</v>
      </c>
      <c r="L160" s="190"/>
      <c r="M160" s="190"/>
    </row>
    <row r="161" spans="1:13">
      <c r="A161" s="26" t="s">
        <v>346</v>
      </c>
      <c r="B161" s="26">
        <f>[1]人口移動!R163</f>
        <v>551</v>
      </c>
      <c r="C161" s="26">
        <f>[1]人口移動!I163</f>
        <v>4</v>
      </c>
      <c r="D161" s="26">
        <f>[1]人口移動!R163-[1]人口移動!V163</f>
        <v>-2</v>
      </c>
      <c r="E161" s="26">
        <f>[1]人口移動!T163</f>
        <v>599</v>
      </c>
      <c r="F161" s="26">
        <f>[1]人口移動!U163</f>
        <v>629</v>
      </c>
      <c r="G161" s="27">
        <f>[1]人口移動!S163</f>
        <v>1228</v>
      </c>
      <c r="H161" s="26">
        <f>[1]人口移動!S163-([1]人口移動!P163+[1]人口移動!Q163)</f>
        <v>10</v>
      </c>
      <c r="I161" s="26">
        <f>[1]人口移動!S163-[1]人口移動!W163</f>
        <v>-15</v>
      </c>
      <c r="L161" s="190"/>
      <c r="M161" s="190"/>
    </row>
    <row r="162" spans="1:13">
      <c r="A162" s="26" t="s">
        <v>347</v>
      </c>
      <c r="B162" s="26">
        <f>[1]人口移動!R164</f>
        <v>708</v>
      </c>
      <c r="C162" s="26">
        <f>[1]人口移動!I164</f>
        <v>4</v>
      </c>
      <c r="D162" s="26">
        <f>[1]人口移動!R164-[1]人口移動!V164</f>
        <v>36</v>
      </c>
      <c r="E162" s="26">
        <f>[1]人口移動!T164</f>
        <v>800</v>
      </c>
      <c r="F162" s="26">
        <f>[1]人口移動!U164</f>
        <v>812</v>
      </c>
      <c r="G162" s="27">
        <f>[1]人口移動!S164</f>
        <v>1612</v>
      </c>
      <c r="H162" s="26">
        <f>[1]人口移動!S164-([1]人口移動!P164+[1]人口移動!Q164)</f>
        <v>-1</v>
      </c>
      <c r="I162" s="26">
        <f>[1]人口移動!S164-[1]人口移動!W164</f>
        <v>44</v>
      </c>
      <c r="L162" s="190"/>
      <c r="M162" s="190"/>
    </row>
    <row r="163" spans="1:13">
      <c r="A163" s="26" t="s">
        <v>348</v>
      </c>
      <c r="B163" s="26">
        <f>[1]人口移動!R165</f>
        <v>331</v>
      </c>
      <c r="C163" s="26">
        <f>[1]人口移動!I165</f>
        <v>3</v>
      </c>
      <c r="D163" s="26">
        <f>[1]人口移動!R165-[1]人口移動!V165</f>
        <v>5</v>
      </c>
      <c r="E163" s="26">
        <f>[1]人口移動!T165</f>
        <v>327</v>
      </c>
      <c r="F163" s="26">
        <f>[1]人口移動!U165</f>
        <v>344</v>
      </c>
      <c r="G163" s="27">
        <f>[1]人口移動!S165</f>
        <v>671</v>
      </c>
      <c r="H163" s="26">
        <f>[1]人口移動!S165-([1]人口移動!P165+[1]人口移動!Q165)</f>
        <v>1</v>
      </c>
      <c r="I163" s="26">
        <f>[1]人口移動!S165-[1]人口移動!W165</f>
        <v>-4</v>
      </c>
      <c r="L163" s="190"/>
      <c r="M163" s="190"/>
    </row>
    <row r="164" spans="1:13">
      <c r="A164" s="119" t="s">
        <v>349</v>
      </c>
      <c r="B164" s="119">
        <f>SUM(B157:B163)</f>
        <v>2619</v>
      </c>
      <c r="C164" s="119">
        <f>SUM(C157:C163)</f>
        <v>12</v>
      </c>
      <c r="D164" s="119">
        <f t="shared" ref="D164:I164" si="11">SUM(D157:D163)</f>
        <v>16</v>
      </c>
      <c r="E164" s="119">
        <f t="shared" si="11"/>
        <v>2820</v>
      </c>
      <c r="F164" s="119">
        <f t="shared" si="11"/>
        <v>2967</v>
      </c>
      <c r="G164" s="119">
        <f t="shared" si="11"/>
        <v>5787</v>
      </c>
      <c r="H164" s="119">
        <f>SUM(H157:H163)</f>
        <v>6</v>
      </c>
      <c r="I164" s="119">
        <f t="shared" si="11"/>
        <v>-40</v>
      </c>
      <c r="L164" s="190"/>
      <c r="M164" s="190"/>
    </row>
  </sheetData>
  <mergeCells count="1">
    <mergeCell ref="A1:C2"/>
  </mergeCells>
  <phoneticPr fontId="6"/>
  <printOptions horizontalCentered="1"/>
  <pageMargins left="0.39370078740157483" right="0.39370078740157483" top="0.39370078740157483" bottom="0" header="0" footer="0"/>
  <pageSetup paperSize="9" scale="74"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70" zoomScaleNormal="75" zoomScaleSheetLayoutView="70" workbookViewId="0">
      <selection activeCell="H4" sqref="H4"/>
    </sheetView>
  </sheetViews>
  <sheetFormatPr defaultColWidth="12.08984375" defaultRowHeight="13"/>
  <cols>
    <col min="1" max="1" width="2.36328125" style="73" customWidth="1"/>
    <col min="2" max="2" width="1.6328125" style="73" customWidth="1"/>
    <col min="3" max="3" width="12.6328125" style="73" customWidth="1"/>
    <col min="4" max="4" width="1.6328125" style="73" customWidth="1"/>
    <col min="5" max="8" width="12.6328125" style="73" customWidth="1"/>
    <col min="9" max="13" width="10.6328125" style="73" customWidth="1"/>
    <col min="14" max="14" width="2.453125" style="73" customWidth="1"/>
    <col min="15" max="15" width="16.7265625" style="73" customWidth="1"/>
    <col min="16" max="19" width="14.36328125" style="73" customWidth="1"/>
    <col min="20" max="256" width="12.08984375" style="73"/>
    <col min="257" max="257" width="2.36328125" style="73" customWidth="1"/>
    <col min="258" max="258" width="1.6328125" style="73" customWidth="1"/>
    <col min="259" max="259" width="12.6328125" style="73" customWidth="1"/>
    <col min="260" max="260" width="1.6328125" style="73" customWidth="1"/>
    <col min="261" max="264" width="12.6328125" style="73" customWidth="1"/>
    <col min="265" max="269" width="10.6328125" style="73" customWidth="1"/>
    <col min="270" max="270" width="2.453125" style="73" customWidth="1"/>
    <col min="271" max="271" width="16.7265625" style="73" customWidth="1"/>
    <col min="272" max="275" width="14.36328125" style="73" customWidth="1"/>
    <col min="276" max="512" width="12.08984375" style="73"/>
    <col min="513" max="513" width="2.36328125" style="73" customWidth="1"/>
    <col min="514" max="514" width="1.6328125" style="73" customWidth="1"/>
    <col min="515" max="515" width="12.6328125" style="73" customWidth="1"/>
    <col min="516" max="516" width="1.6328125" style="73" customWidth="1"/>
    <col min="517" max="520" width="12.6328125" style="73" customWidth="1"/>
    <col min="521" max="525" width="10.6328125" style="73" customWidth="1"/>
    <col min="526" max="526" width="2.453125" style="73" customWidth="1"/>
    <col min="527" max="527" width="16.7265625" style="73" customWidth="1"/>
    <col min="528" max="531" width="14.36328125" style="73" customWidth="1"/>
    <col min="532" max="768" width="12.08984375" style="73"/>
    <col min="769" max="769" width="2.36328125" style="73" customWidth="1"/>
    <col min="770" max="770" width="1.6328125" style="73" customWidth="1"/>
    <col min="771" max="771" width="12.6328125" style="73" customWidth="1"/>
    <col min="772" max="772" width="1.6328125" style="73" customWidth="1"/>
    <col min="773" max="776" width="12.6328125" style="73" customWidth="1"/>
    <col min="777" max="781" width="10.6328125" style="73" customWidth="1"/>
    <col min="782" max="782" width="2.453125" style="73" customWidth="1"/>
    <col min="783" max="783" width="16.7265625" style="73" customWidth="1"/>
    <col min="784" max="787" width="14.36328125" style="73" customWidth="1"/>
    <col min="788" max="1024" width="12.08984375" style="73"/>
    <col min="1025" max="1025" width="2.36328125" style="73" customWidth="1"/>
    <col min="1026" max="1026" width="1.6328125" style="73" customWidth="1"/>
    <col min="1027" max="1027" width="12.6328125" style="73" customWidth="1"/>
    <col min="1028" max="1028" width="1.6328125" style="73" customWidth="1"/>
    <col min="1029" max="1032" width="12.6328125" style="73" customWidth="1"/>
    <col min="1033" max="1037" width="10.6328125" style="73" customWidth="1"/>
    <col min="1038" max="1038" width="2.453125" style="73" customWidth="1"/>
    <col min="1039" max="1039" width="16.7265625" style="73" customWidth="1"/>
    <col min="1040" max="1043" width="14.36328125" style="73" customWidth="1"/>
    <col min="1044" max="1280" width="12.08984375" style="73"/>
    <col min="1281" max="1281" width="2.36328125" style="73" customWidth="1"/>
    <col min="1282" max="1282" width="1.6328125" style="73" customWidth="1"/>
    <col min="1283" max="1283" width="12.6328125" style="73" customWidth="1"/>
    <col min="1284" max="1284" width="1.6328125" style="73" customWidth="1"/>
    <col min="1285" max="1288" width="12.6328125" style="73" customWidth="1"/>
    <col min="1289" max="1293" width="10.6328125" style="73" customWidth="1"/>
    <col min="1294" max="1294" width="2.453125" style="73" customWidth="1"/>
    <col min="1295" max="1295" width="16.7265625" style="73" customWidth="1"/>
    <col min="1296" max="1299" width="14.36328125" style="73" customWidth="1"/>
    <col min="1300" max="1536" width="12.08984375" style="73"/>
    <col min="1537" max="1537" width="2.36328125" style="73" customWidth="1"/>
    <col min="1538" max="1538" width="1.6328125" style="73" customWidth="1"/>
    <col min="1539" max="1539" width="12.6328125" style="73" customWidth="1"/>
    <col min="1540" max="1540" width="1.6328125" style="73" customWidth="1"/>
    <col min="1541" max="1544" width="12.6328125" style="73" customWidth="1"/>
    <col min="1545" max="1549" width="10.6328125" style="73" customWidth="1"/>
    <col min="1550" max="1550" width="2.453125" style="73" customWidth="1"/>
    <col min="1551" max="1551" width="16.7265625" style="73" customWidth="1"/>
    <col min="1552" max="1555" width="14.36328125" style="73" customWidth="1"/>
    <col min="1556" max="1792" width="12.08984375" style="73"/>
    <col min="1793" max="1793" width="2.36328125" style="73" customWidth="1"/>
    <col min="1794" max="1794" width="1.6328125" style="73" customWidth="1"/>
    <col min="1795" max="1795" width="12.6328125" style="73" customWidth="1"/>
    <col min="1796" max="1796" width="1.6328125" style="73" customWidth="1"/>
    <col min="1797" max="1800" width="12.6328125" style="73" customWidth="1"/>
    <col min="1801" max="1805" width="10.6328125" style="73" customWidth="1"/>
    <col min="1806" max="1806" width="2.453125" style="73" customWidth="1"/>
    <col min="1807" max="1807" width="16.7265625" style="73" customWidth="1"/>
    <col min="1808" max="1811" width="14.36328125" style="73" customWidth="1"/>
    <col min="1812" max="2048" width="12.08984375" style="73"/>
    <col min="2049" max="2049" width="2.36328125" style="73" customWidth="1"/>
    <col min="2050" max="2050" width="1.6328125" style="73" customWidth="1"/>
    <col min="2051" max="2051" width="12.6328125" style="73" customWidth="1"/>
    <col min="2052" max="2052" width="1.6328125" style="73" customWidth="1"/>
    <col min="2053" max="2056" width="12.6328125" style="73" customWidth="1"/>
    <col min="2057" max="2061" width="10.6328125" style="73" customWidth="1"/>
    <col min="2062" max="2062" width="2.453125" style="73" customWidth="1"/>
    <col min="2063" max="2063" width="16.7265625" style="73" customWidth="1"/>
    <col min="2064" max="2067" width="14.36328125" style="73" customWidth="1"/>
    <col min="2068" max="2304" width="12.08984375" style="73"/>
    <col min="2305" max="2305" width="2.36328125" style="73" customWidth="1"/>
    <col min="2306" max="2306" width="1.6328125" style="73" customWidth="1"/>
    <col min="2307" max="2307" width="12.6328125" style="73" customWidth="1"/>
    <col min="2308" max="2308" width="1.6328125" style="73" customWidth="1"/>
    <col min="2309" max="2312" width="12.6328125" style="73" customWidth="1"/>
    <col min="2313" max="2317" width="10.6328125" style="73" customWidth="1"/>
    <col min="2318" max="2318" width="2.453125" style="73" customWidth="1"/>
    <col min="2319" max="2319" width="16.7265625" style="73" customWidth="1"/>
    <col min="2320" max="2323" width="14.36328125" style="73" customWidth="1"/>
    <col min="2324" max="2560" width="12.08984375" style="73"/>
    <col min="2561" max="2561" width="2.36328125" style="73" customWidth="1"/>
    <col min="2562" max="2562" width="1.6328125" style="73" customWidth="1"/>
    <col min="2563" max="2563" width="12.6328125" style="73" customWidth="1"/>
    <col min="2564" max="2564" width="1.6328125" style="73" customWidth="1"/>
    <col min="2565" max="2568" width="12.6328125" style="73" customWidth="1"/>
    <col min="2569" max="2573" width="10.6328125" style="73" customWidth="1"/>
    <col min="2574" max="2574" width="2.453125" style="73" customWidth="1"/>
    <col min="2575" max="2575" width="16.7265625" style="73" customWidth="1"/>
    <col min="2576" max="2579" width="14.36328125" style="73" customWidth="1"/>
    <col min="2580" max="2816" width="12.08984375" style="73"/>
    <col min="2817" max="2817" width="2.36328125" style="73" customWidth="1"/>
    <col min="2818" max="2818" width="1.6328125" style="73" customWidth="1"/>
    <col min="2819" max="2819" width="12.6328125" style="73" customWidth="1"/>
    <col min="2820" max="2820" width="1.6328125" style="73" customWidth="1"/>
    <col min="2821" max="2824" width="12.6328125" style="73" customWidth="1"/>
    <col min="2825" max="2829" width="10.6328125" style="73" customWidth="1"/>
    <col min="2830" max="2830" width="2.453125" style="73" customWidth="1"/>
    <col min="2831" max="2831" width="16.7265625" style="73" customWidth="1"/>
    <col min="2832" max="2835" width="14.36328125" style="73" customWidth="1"/>
    <col min="2836" max="3072" width="12.08984375" style="73"/>
    <col min="3073" max="3073" width="2.36328125" style="73" customWidth="1"/>
    <col min="3074" max="3074" width="1.6328125" style="73" customWidth="1"/>
    <col min="3075" max="3075" width="12.6328125" style="73" customWidth="1"/>
    <col min="3076" max="3076" width="1.6328125" style="73" customWidth="1"/>
    <col min="3077" max="3080" width="12.6328125" style="73" customWidth="1"/>
    <col min="3081" max="3085" width="10.6328125" style="73" customWidth="1"/>
    <col min="3086" max="3086" width="2.453125" style="73" customWidth="1"/>
    <col min="3087" max="3087" width="16.7265625" style="73" customWidth="1"/>
    <col min="3088" max="3091" width="14.36328125" style="73" customWidth="1"/>
    <col min="3092" max="3328" width="12.08984375" style="73"/>
    <col min="3329" max="3329" width="2.36328125" style="73" customWidth="1"/>
    <col min="3330" max="3330" width="1.6328125" style="73" customWidth="1"/>
    <col min="3331" max="3331" width="12.6328125" style="73" customWidth="1"/>
    <col min="3332" max="3332" width="1.6328125" style="73" customWidth="1"/>
    <col min="3333" max="3336" width="12.6328125" style="73" customWidth="1"/>
    <col min="3337" max="3341" width="10.6328125" style="73" customWidth="1"/>
    <col min="3342" max="3342" width="2.453125" style="73" customWidth="1"/>
    <col min="3343" max="3343" width="16.7265625" style="73" customWidth="1"/>
    <col min="3344" max="3347" width="14.36328125" style="73" customWidth="1"/>
    <col min="3348" max="3584" width="12.08984375" style="73"/>
    <col min="3585" max="3585" width="2.36328125" style="73" customWidth="1"/>
    <col min="3586" max="3586" width="1.6328125" style="73" customWidth="1"/>
    <col min="3587" max="3587" width="12.6328125" style="73" customWidth="1"/>
    <col min="3588" max="3588" width="1.6328125" style="73" customWidth="1"/>
    <col min="3589" max="3592" width="12.6328125" style="73" customWidth="1"/>
    <col min="3593" max="3597" width="10.6328125" style="73" customWidth="1"/>
    <col min="3598" max="3598" width="2.453125" style="73" customWidth="1"/>
    <col min="3599" max="3599" width="16.7265625" style="73" customWidth="1"/>
    <col min="3600" max="3603" width="14.36328125" style="73" customWidth="1"/>
    <col min="3604" max="3840" width="12.08984375" style="73"/>
    <col min="3841" max="3841" width="2.36328125" style="73" customWidth="1"/>
    <col min="3842" max="3842" width="1.6328125" style="73" customWidth="1"/>
    <col min="3843" max="3843" width="12.6328125" style="73" customWidth="1"/>
    <col min="3844" max="3844" width="1.6328125" style="73" customWidth="1"/>
    <col min="3845" max="3848" width="12.6328125" style="73" customWidth="1"/>
    <col min="3849" max="3853" width="10.6328125" style="73" customWidth="1"/>
    <col min="3854" max="3854" width="2.453125" style="73" customWidth="1"/>
    <col min="3855" max="3855" width="16.7265625" style="73" customWidth="1"/>
    <col min="3856" max="3859" width="14.36328125" style="73" customWidth="1"/>
    <col min="3860" max="4096" width="12.08984375" style="73"/>
    <col min="4097" max="4097" width="2.36328125" style="73" customWidth="1"/>
    <col min="4098" max="4098" width="1.6328125" style="73" customWidth="1"/>
    <col min="4099" max="4099" width="12.6328125" style="73" customWidth="1"/>
    <col min="4100" max="4100" width="1.6328125" style="73" customWidth="1"/>
    <col min="4101" max="4104" width="12.6328125" style="73" customWidth="1"/>
    <col min="4105" max="4109" width="10.6328125" style="73" customWidth="1"/>
    <col min="4110" max="4110" width="2.453125" style="73" customWidth="1"/>
    <col min="4111" max="4111" width="16.7265625" style="73" customWidth="1"/>
    <col min="4112" max="4115" width="14.36328125" style="73" customWidth="1"/>
    <col min="4116" max="4352" width="12.08984375" style="73"/>
    <col min="4353" max="4353" width="2.36328125" style="73" customWidth="1"/>
    <col min="4354" max="4354" width="1.6328125" style="73" customWidth="1"/>
    <col min="4355" max="4355" width="12.6328125" style="73" customWidth="1"/>
    <col min="4356" max="4356" width="1.6328125" style="73" customWidth="1"/>
    <col min="4357" max="4360" width="12.6328125" style="73" customWidth="1"/>
    <col min="4361" max="4365" width="10.6328125" style="73" customWidth="1"/>
    <col min="4366" max="4366" width="2.453125" style="73" customWidth="1"/>
    <col min="4367" max="4367" width="16.7265625" style="73" customWidth="1"/>
    <col min="4368" max="4371" width="14.36328125" style="73" customWidth="1"/>
    <col min="4372" max="4608" width="12.08984375" style="73"/>
    <col min="4609" max="4609" width="2.36328125" style="73" customWidth="1"/>
    <col min="4610" max="4610" width="1.6328125" style="73" customWidth="1"/>
    <col min="4611" max="4611" width="12.6328125" style="73" customWidth="1"/>
    <col min="4612" max="4612" width="1.6328125" style="73" customWidth="1"/>
    <col min="4613" max="4616" width="12.6328125" style="73" customWidth="1"/>
    <col min="4617" max="4621" width="10.6328125" style="73" customWidth="1"/>
    <col min="4622" max="4622" width="2.453125" style="73" customWidth="1"/>
    <col min="4623" max="4623" width="16.7265625" style="73" customWidth="1"/>
    <col min="4624" max="4627" width="14.36328125" style="73" customWidth="1"/>
    <col min="4628" max="4864" width="12.08984375" style="73"/>
    <col min="4865" max="4865" width="2.36328125" style="73" customWidth="1"/>
    <col min="4866" max="4866" width="1.6328125" style="73" customWidth="1"/>
    <col min="4867" max="4867" width="12.6328125" style="73" customWidth="1"/>
    <col min="4868" max="4868" width="1.6328125" style="73" customWidth="1"/>
    <col min="4869" max="4872" width="12.6328125" style="73" customWidth="1"/>
    <col min="4873" max="4877" width="10.6328125" style="73" customWidth="1"/>
    <col min="4878" max="4878" width="2.453125" style="73" customWidth="1"/>
    <col min="4879" max="4879" width="16.7265625" style="73" customWidth="1"/>
    <col min="4880" max="4883" width="14.36328125" style="73" customWidth="1"/>
    <col min="4884" max="5120" width="12.08984375" style="73"/>
    <col min="5121" max="5121" width="2.36328125" style="73" customWidth="1"/>
    <col min="5122" max="5122" width="1.6328125" style="73" customWidth="1"/>
    <col min="5123" max="5123" width="12.6328125" style="73" customWidth="1"/>
    <col min="5124" max="5124" width="1.6328125" style="73" customWidth="1"/>
    <col min="5125" max="5128" width="12.6328125" style="73" customWidth="1"/>
    <col min="5129" max="5133" width="10.6328125" style="73" customWidth="1"/>
    <col min="5134" max="5134" width="2.453125" style="73" customWidth="1"/>
    <col min="5135" max="5135" width="16.7265625" style="73" customWidth="1"/>
    <col min="5136" max="5139" width="14.36328125" style="73" customWidth="1"/>
    <col min="5140" max="5376" width="12.08984375" style="73"/>
    <col min="5377" max="5377" width="2.36328125" style="73" customWidth="1"/>
    <col min="5378" max="5378" width="1.6328125" style="73" customWidth="1"/>
    <col min="5379" max="5379" width="12.6328125" style="73" customWidth="1"/>
    <col min="5380" max="5380" width="1.6328125" style="73" customWidth="1"/>
    <col min="5381" max="5384" width="12.6328125" style="73" customWidth="1"/>
    <col min="5385" max="5389" width="10.6328125" style="73" customWidth="1"/>
    <col min="5390" max="5390" width="2.453125" style="73" customWidth="1"/>
    <col min="5391" max="5391" width="16.7265625" style="73" customWidth="1"/>
    <col min="5392" max="5395" width="14.36328125" style="73" customWidth="1"/>
    <col min="5396" max="5632" width="12.08984375" style="73"/>
    <col min="5633" max="5633" width="2.36328125" style="73" customWidth="1"/>
    <col min="5634" max="5634" width="1.6328125" style="73" customWidth="1"/>
    <col min="5635" max="5635" width="12.6328125" style="73" customWidth="1"/>
    <col min="5636" max="5636" width="1.6328125" style="73" customWidth="1"/>
    <col min="5637" max="5640" width="12.6328125" style="73" customWidth="1"/>
    <col min="5641" max="5645" width="10.6328125" style="73" customWidth="1"/>
    <col min="5646" max="5646" width="2.453125" style="73" customWidth="1"/>
    <col min="5647" max="5647" width="16.7265625" style="73" customWidth="1"/>
    <col min="5648" max="5651" width="14.36328125" style="73" customWidth="1"/>
    <col min="5652" max="5888" width="12.08984375" style="73"/>
    <col min="5889" max="5889" width="2.36328125" style="73" customWidth="1"/>
    <col min="5890" max="5890" width="1.6328125" style="73" customWidth="1"/>
    <col min="5891" max="5891" width="12.6328125" style="73" customWidth="1"/>
    <col min="5892" max="5892" width="1.6328125" style="73" customWidth="1"/>
    <col min="5893" max="5896" width="12.6328125" style="73" customWidth="1"/>
    <col min="5897" max="5901" width="10.6328125" style="73" customWidth="1"/>
    <col min="5902" max="5902" width="2.453125" style="73" customWidth="1"/>
    <col min="5903" max="5903" width="16.7265625" style="73" customWidth="1"/>
    <col min="5904" max="5907" width="14.36328125" style="73" customWidth="1"/>
    <col min="5908" max="6144" width="12.08984375" style="73"/>
    <col min="6145" max="6145" width="2.36328125" style="73" customWidth="1"/>
    <col min="6146" max="6146" width="1.6328125" style="73" customWidth="1"/>
    <col min="6147" max="6147" width="12.6328125" style="73" customWidth="1"/>
    <col min="6148" max="6148" width="1.6328125" style="73" customWidth="1"/>
    <col min="6149" max="6152" width="12.6328125" style="73" customWidth="1"/>
    <col min="6153" max="6157" width="10.6328125" style="73" customWidth="1"/>
    <col min="6158" max="6158" width="2.453125" style="73" customWidth="1"/>
    <col min="6159" max="6159" width="16.7265625" style="73" customWidth="1"/>
    <col min="6160" max="6163" width="14.36328125" style="73" customWidth="1"/>
    <col min="6164" max="6400" width="12.08984375" style="73"/>
    <col min="6401" max="6401" width="2.36328125" style="73" customWidth="1"/>
    <col min="6402" max="6402" width="1.6328125" style="73" customWidth="1"/>
    <col min="6403" max="6403" width="12.6328125" style="73" customWidth="1"/>
    <col min="6404" max="6404" width="1.6328125" style="73" customWidth="1"/>
    <col min="6405" max="6408" width="12.6328125" style="73" customWidth="1"/>
    <col min="6409" max="6413" width="10.6328125" style="73" customWidth="1"/>
    <col min="6414" max="6414" width="2.453125" style="73" customWidth="1"/>
    <col min="6415" max="6415" width="16.7265625" style="73" customWidth="1"/>
    <col min="6416" max="6419" width="14.36328125" style="73" customWidth="1"/>
    <col min="6420" max="6656" width="12.08984375" style="73"/>
    <col min="6657" max="6657" width="2.36328125" style="73" customWidth="1"/>
    <col min="6658" max="6658" width="1.6328125" style="73" customWidth="1"/>
    <col min="6659" max="6659" width="12.6328125" style="73" customWidth="1"/>
    <col min="6660" max="6660" width="1.6328125" style="73" customWidth="1"/>
    <col min="6661" max="6664" width="12.6328125" style="73" customWidth="1"/>
    <col min="6665" max="6669" width="10.6328125" style="73" customWidth="1"/>
    <col min="6670" max="6670" width="2.453125" style="73" customWidth="1"/>
    <col min="6671" max="6671" width="16.7265625" style="73" customWidth="1"/>
    <col min="6672" max="6675" width="14.36328125" style="73" customWidth="1"/>
    <col min="6676" max="6912" width="12.08984375" style="73"/>
    <col min="6913" max="6913" width="2.36328125" style="73" customWidth="1"/>
    <col min="6914" max="6914" width="1.6328125" style="73" customWidth="1"/>
    <col min="6915" max="6915" width="12.6328125" style="73" customWidth="1"/>
    <col min="6916" max="6916" width="1.6328125" style="73" customWidth="1"/>
    <col min="6917" max="6920" width="12.6328125" style="73" customWidth="1"/>
    <col min="6921" max="6925" width="10.6328125" style="73" customWidth="1"/>
    <col min="6926" max="6926" width="2.453125" style="73" customWidth="1"/>
    <col min="6927" max="6927" width="16.7265625" style="73" customWidth="1"/>
    <col min="6928" max="6931" width="14.36328125" style="73" customWidth="1"/>
    <col min="6932" max="7168" width="12.08984375" style="73"/>
    <col min="7169" max="7169" width="2.36328125" style="73" customWidth="1"/>
    <col min="7170" max="7170" width="1.6328125" style="73" customWidth="1"/>
    <col min="7171" max="7171" width="12.6328125" style="73" customWidth="1"/>
    <col min="7172" max="7172" width="1.6328125" style="73" customWidth="1"/>
    <col min="7173" max="7176" width="12.6328125" style="73" customWidth="1"/>
    <col min="7177" max="7181" width="10.6328125" style="73" customWidth="1"/>
    <col min="7182" max="7182" width="2.453125" style="73" customWidth="1"/>
    <col min="7183" max="7183" width="16.7265625" style="73" customWidth="1"/>
    <col min="7184" max="7187" width="14.36328125" style="73" customWidth="1"/>
    <col min="7188" max="7424" width="12.08984375" style="73"/>
    <col min="7425" max="7425" width="2.36328125" style="73" customWidth="1"/>
    <col min="7426" max="7426" width="1.6328125" style="73" customWidth="1"/>
    <col min="7427" max="7427" width="12.6328125" style="73" customWidth="1"/>
    <col min="7428" max="7428" width="1.6328125" style="73" customWidth="1"/>
    <col min="7429" max="7432" width="12.6328125" style="73" customWidth="1"/>
    <col min="7433" max="7437" width="10.6328125" style="73" customWidth="1"/>
    <col min="7438" max="7438" width="2.453125" style="73" customWidth="1"/>
    <col min="7439" max="7439" width="16.7265625" style="73" customWidth="1"/>
    <col min="7440" max="7443" width="14.36328125" style="73" customWidth="1"/>
    <col min="7444" max="7680" width="12.08984375" style="73"/>
    <col min="7681" max="7681" width="2.36328125" style="73" customWidth="1"/>
    <col min="7682" max="7682" width="1.6328125" style="73" customWidth="1"/>
    <col min="7683" max="7683" width="12.6328125" style="73" customWidth="1"/>
    <col min="7684" max="7684" width="1.6328125" style="73" customWidth="1"/>
    <col min="7685" max="7688" width="12.6328125" style="73" customWidth="1"/>
    <col min="7689" max="7693" width="10.6328125" style="73" customWidth="1"/>
    <col min="7694" max="7694" width="2.453125" style="73" customWidth="1"/>
    <col min="7695" max="7695" width="16.7265625" style="73" customWidth="1"/>
    <col min="7696" max="7699" width="14.36328125" style="73" customWidth="1"/>
    <col min="7700" max="7936" width="12.08984375" style="73"/>
    <col min="7937" max="7937" width="2.36328125" style="73" customWidth="1"/>
    <col min="7938" max="7938" width="1.6328125" style="73" customWidth="1"/>
    <col min="7939" max="7939" width="12.6328125" style="73" customWidth="1"/>
    <col min="7940" max="7940" width="1.6328125" style="73" customWidth="1"/>
    <col min="7941" max="7944" width="12.6328125" style="73" customWidth="1"/>
    <col min="7945" max="7949" width="10.6328125" style="73" customWidth="1"/>
    <col min="7950" max="7950" width="2.453125" style="73" customWidth="1"/>
    <col min="7951" max="7951" width="16.7265625" style="73" customWidth="1"/>
    <col min="7952" max="7955" width="14.36328125" style="73" customWidth="1"/>
    <col min="7956" max="8192" width="12.08984375" style="73"/>
    <col min="8193" max="8193" width="2.36328125" style="73" customWidth="1"/>
    <col min="8194" max="8194" width="1.6328125" style="73" customWidth="1"/>
    <col min="8195" max="8195" width="12.6328125" style="73" customWidth="1"/>
    <col min="8196" max="8196" width="1.6328125" style="73" customWidth="1"/>
    <col min="8197" max="8200" width="12.6328125" style="73" customWidth="1"/>
    <col min="8201" max="8205" width="10.6328125" style="73" customWidth="1"/>
    <col min="8206" max="8206" width="2.453125" style="73" customWidth="1"/>
    <col min="8207" max="8207" width="16.7265625" style="73" customWidth="1"/>
    <col min="8208" max="8211" width="14.36328125" style="73" customWidth="1"/>
    <col min="8212" max="8448" width="12.08984375" style="73"/>
    <col min="8449" max="8449" width="2.36328125" style="73" customWidth="1"/>
    <col min="8450" max="8450" width="1.6328125" style="73" customWidth="1"/>
    <col min="8451" max="8451" width="12.6328125" style="73" customWidth="1"/>
    <col min="8452" max="8452" width="1.6328125" style="73" customWidth="1"/>
    <col min="8453" max="8456" width="12.6328125" style="73" customWidth="1"/>
    <col min="8457" max="8461" width="10.6328125" style="73" customWidth="1"/>
    <col min="8462" max="8462" width="2.453125" style="73" customWidth="1"/>
    <col min="8463" max="8463" width="16.7265625" style="73" customWidth="1"/>
    <col min="8464" max="8467" width="14.36328125" style="73" customWidth="1"/>
    <col min="8468" max="8704" width="12.08984375" style="73"/>
    <col min="8705" max="8705" width="2.36328125" style="73" customWidth="1"/>
    <col min="8706" max="8706" width="1.6328125" style="73" customWidth="1"/>
    <col min="8707" max="8707" width="12.6328125" style="73" customWidth="1"/>
    <col min="8708" max="8708" width="1.6328125" style="73" customWidth="1"/>
    <col min="8709" max="8712" width="12.6328125" style="73" customWidth="1"/>
    <col min="8713" max="8717" width="10.6328125" style="73" customWidth="1"/>
    <col min="8718" max="8718" width="2.453125" style="73" customWidth="1"/>
    <col min="8719" max="8719" width="16.7265625" style="73" customWidth="1"/>
    <col min="8720" max="8723" width="14.36328125" style="73" customWidth="1"/>
    <col min="8724" max="8960" width="12.08984375" style="73"/>
    <col min="8961" max="8961" width="2.36328125" style="73" customWidth="1"/>
    <col min="8962" max="8962" width="1.6328125" style="73" customWidth="1"/>
    <col min="8963" max="8963" width="12.6328125" style="73" customWidth="1"/>
    <col min="8964" max="8964" width="1.6328125" style="73" customWidth="1"/>
    <col min="8965" max="8968" width="12.6328125" style="73" customWidth="1"/>
    <col min="8969" max="8973" width="10.6328125" style="73" customWidth="1"/>
    <col min="8974" max="8974" width="2.453125" style="73" customWidth="1"/>
    <col min="8975" max="8975" width="16.7265625" style="73" customWidth="1"/>
    <col min="8976" max="8979" width="14.36328125" style="73" customWidth="1"/>
    <col min="8980" max="9216" width="12.08984375" style="73"/>
    <col min="9217" max="9217" width="2.36328125" style="73" customWidth="1"/>
    <col min="9218" max="9218" width="1.6328125" style="73" customWidth="1"/>
    <col min="9219" max="9219" width="12.6328125" style="73" customWidth="1"/>
    <col min="9220" max="9220" width="1.6328125" style="73" customWidth="1"/>
    <col min="9221" max="9224" width="12.6328125" style="73" customWidth="1"/>
    <col min="9225" max="9229" width="10.6328125" style="73" customWidth="1"/>
    <col min="9230" max="9230" width="2.453125" style="73" customWidth="1"/>
    <col min="9231" max="9231" width="16.7265625" style="73" customWidth="1"/>
    <col min="9232" max="9235" width="14.36328125" style="73" customWidth="1"/>
    <col min="9236" max="9472" width="12.08984375" style="73"/>
    <col min="9473" max="9473" width="2.36328125" style="73" customWidth="1"/>
    <col min="9474" max="9474" width="1.6328125" style="73" customWidth="1"/>
    <col min="9475" max="9475" width="12.6328125" style="73" customWidth="1"/>
    <col min="9476" max="9476" width="1.6328125" style="73" customWidth="1"/>
    <col min="9477" max="9480" width="12.6328125" style="73" customWidth="1"/>
    <col min="9481" max="9485" width="10.6328125" style="73" customWidth="1"/>
    <col min="9486" max="9486" width="2.453125" style="73" customWidth="1"/>
    <col min="9487" max="9487" width="16.7265625" style="73" customWidth="1"/>
    <col min="9488" max="9491" width="14.36328125" style="73" customWidth="1"/>
    <col min="9492" max="9728" width="12.08984375" style="73"/>
    <col min="9729" max="9729" width="2.36328125" style="73" customWidth="1"/>
    <col min="9730" max="9730" width="1.6328125" style="73" customWidth="1"/>
    <col min="9731" max="9731" width="12.6328125" style="73" customWidth="1"/>
    <col min="9732" max="9732" width="1.6328125" style="73" customWidth="1"/>
    <col min="9733" max="9736" width="12.6328125" style="73" customWidth="1"/>
    <col min="9737" max="9741" width="10.6328125" style="73" customWidth="1"/>
    <col min="9742" max="9742" width="2.453125" style="73" customWidth="1"/>
    <col min="9743" max="9743" width="16.7265625" style="73" customWidth="1"/>
    <col min="9744" max="9747" width="14.36328125" style="73" customWidth="1"/>
    <col min="9748" max="9984" width="12.08984375" style="73"/>
    <col min="9985" max="9985" width="2.36328125" style="73" customWidth="1"/>
    <col min="9986" max="9986" width="1.6328125" style="73" customWidth="1"/>
    <col min="9987" max="9987" width="12.6328125" style="73" customWidth="1"/>
    <col min="9988" max="9988" width="1.6328125" style="73" customWidth="1"/>
    <col min="9989" max="9992" width="12.6328125" style="73" customWidth="1"/>
    <col min="9993" max="9997" width="10.6328125" style="73" customWidth="1"/>
    <col min="9998" max="9998" width="2.453125" style="73" customWidth="1"/>
    <col min="9999" max="9999" width="16.7265625" style="73" customWidth="1"/>
    <col min="10000" max="10003" width="14.36328125" style="73" customWidth="1"/>
    <col min="10004" max="10240" width="12.08984375" style="73"/>
    <col min="10241" max="10241" width="2.36328125" style="73" customWidth="1"/>
    <col min="10242" max="10242" width="1.6328125" style="73" customWidth="1"/>
    <col min="10243" max="10243" width="12.6328125" style="73" customWidth="1"/>
    <col min="10244" max="10244" width="1.6328125" style="73" customWidth="1"/>
    <col min="10245" max="10248" width="12.6328125" style="73" customWidth="1"/>
    <col min="10249" max="10253" width="10.6328125" style="73" customWidth="1"/>
    <col min="10254" max="10254" width="2.453125" style="73" customWidth="1"/>
    <col min="10255" max="10255" width="16.7265625" style="73" customWidth="1"/>
    <col min="10256" max="10259" width="14.36328125" style="73" customWidth="1"/>
    <col min="10260" max="10496" width="12.08984375" style="73"/>
    <col min="10497" max="10497" width="2.36328125" style="73" customWidth="1"/>
    <col min="10498" max="10498" width="1.6328125" style="73" customWidth="1"/>
    <col min="10499" max="10499" width="12.6328125" style="73" customWidth="1"/>
    <col min="10500" max="10500" width="1.6328125" style="73" customWidth="1"/>
    <col min="10501" max="10504" width="12.6328125" style="73" customWidth="1"/>
    <col min="10505" max="10509" width="10.6328125" style="73" customWidth="1"/>
    <col min="10510" max="10510" width="2.453125" style="73" customWidth="1"/>
    <col min="10511" max="10511" width="16.7265625" style="73" customWidth="1"/>
    <col min="10512" max="10515" width="14.36328125" style="73" customWidth="1"/>
    <col min="10516" max="10752" width="12.08984375" style="73"/>
    <col min="10753" max="10753" width="2.36328125" style="73" customWidth="1"/>
    <col min="10754" max="10754" width="1.6328125" style="73" customWidth="1"/>
    <col min="10755" max="10755" width="12.6328125" style="73" customWidth="1"/>
    <col min="10756" max="10756" width="1.6328125" style="73" customWidth="1"/>
    <col min="10757" max="10760" width="12.6328125" style="73" customWidth="1"/>
    <col min="10761" max="10765" width="10.6328125" style="73" customWidth="1"/>
    <col min="10766" max="10766" width="2.453125" style="73" customWidth="1"/>
    <col min="10767" max="10767" width="16.7265625" style="73" customWidth="1"/>
    <col min="10768" max="10771" width="14.36328125" style="73" customWidth="1"/>
    <col min="10772" max="11008" width="12.08984375" style="73"/>
    <col min="11009" max="11009" width="2.36328125" style="73" customWidth="1"/>
    <col min="11010" max="11010" width="1.6328125" style="73" customWidth="1"/>
    <col min="11011" max="11011" width="12.6328125" style="73" customWidth="1"/>
    <col min="11012" max="11012" width="1.6328125" style="73" customWidth="1"/>
    <col min="11013" max="11016" width="12.6328125" style="73" customWidth="1"/>
    <col min="11017" max="11021" width="10.6328125" style="73" customWidth="1"/>
    <col min="11022" max="11022" width="2.453125" style="73" customWidth="1"/>
    <col min="11023" max="11023" width="16.7265625" style="73" customWidth="1"/>
    <col min="11024" max="11027" width="14.36328125" style="73" customWidth="1"/>
    <col min="11028" max="11264" width="12.08984375" style="73"/>
    <col min="11265" max="11265" width="2.36328125" style="73" customWidth="1"/>
    <col min="11266" max="11266" width="1.6328125" style="73" customWidth="1"/>
    <col min="11267" max="11267" width="12.6328125" style="73" customWidth="1"/>
    <col min="11268" max="11268" width="1.6328125" style="73" customWidth="1"/>
    <col min="11269" max="11272" width="12.6328125" style="73" customWidth="1"/>
    <col min="11273" max="11277" width="10.6328125" style="73" customWidth="1"/>
    <col min="11278" max="11278" width="2.453125" style="73" customWidth="1"/>
    <col min="11279" max="11279" width="16.7265625" style="73" customWidth="1"/>
    <col min="11280" max="11283" width="14.36328125" style="73" customWidth="1"/>
    <col min="11284" max="11520" width="12.08984375" style="73"/>
    <col min="11521" max="11521" width="2.36328125" style="73" customWidth="1"/>
    <col min="11522" max="11522" width="1.6328125" style="73" customWidth="1"/>
    <col min="11523" max="11523" width="12.6328125" style="73" customWidth="1"/>
    <col min="11524" max="11524" width="1.6328125" style="73" customWidth="1"/>
    <col min="11525" max="11528" width="12.6328125" style="73" customWidth="1"/>
    <col min="11529" max="11533" width="10.6328125" style="73" customWidth="1"/>
    <col min="11534" max="11534" width="2.453125" style="73" customWidth="1"/>
    <col min="11535" max="11535" width="16.7265625" style="73" customWidth="1"/>
    <col min="11536" max="11539" width="14.36328125" style="73" customWidth="1"/>
    <col min="11540" max="11776" width="12.08984375" style="73"/>
    <col min="11777" max="11777" width="2.36328125" style="73" customWidth="1"/>
    <col min="11778" max="11778" width="1.6328125" style="73" customWidth="1"/>
    <col min="11779" max="11779" width="12.6328125" style="73" customWidth="1"/>
    <col min="11780" max="11780" width="1.6328125" style="73" customWidth="1"/>
    <col min="11781" max="11784" width="12.6328125" style="73" customWidth="1"/>
    <col min="11785" max="11789" width="10.6328125" style="73" customWidth="1"/>
    <col min="11790" max="11790" width="2.453125" style="73" customWidth="1"/>
    <col min="11791" max="11791" width="16.7265625" style="73" customWidth="1"/>
    <col min="11792" max="11795" width="14.36328125" style="73" customWidth="1"/>
    <col min="11796" max="12032" width="12.08984375" style="73"/>
    <col min="12033" max="12033" width="2.36328125" style="73" customWidth="1"/>
    <col min="12034" max="12034" width="1.6328125" style="73" customWidth="1"/>
    <col min="12035" max="12035" width="12.6328125" style="73" customWidth="1"/>
    <col min="12036" max="12036" width="1.6328125" style="73" customWidth="1"/>
    <col min="12037" max="12040" width="12.6328125" style="73" customWidth="1"/>
    <col min="12041" max="12045" width="10.6328125" style="73" customWidth="1"/>
    <col min="12046" max="12046" width="2.453125" style="73" customWidth="1"/>
    <col min="12047" max="12047" width="16.7265625" style="73" customWidth="1"/>
    <col min="12048" max="12051" width="14.36328125" style="73" customWidth="1"/>
    <col min="12052" max="12288" width="12.08984375" style="73"/>
    <col min="12289" max="12289" width="2.36328125" style="73" customWidth="1"/>
    <col min="12290" max="12290" width="1.6328125" style="73" customWidth="1"/>
    <col min="12291" max="12291" width="12.6328125" style="73" customWidth="1"/>
    <col min="12292" max="12292" width="1.6328125" style="73" customWidth="1"/>
    <col min="12293" max="12296" width="12.6328125" style="73" customWidth="1"/>
    <col min="12297" max="12301" width="10.6328125" style="73" customWidth="1"/>
    <col min="12302" max="12302" width="2.453125" style="73" customWidth="1"/>
    <col min="12303" max="12303" width="16.7265625" style="73" customWidth="1"/>
    <col min="12304" max="12307" width="14.36328125" style="73" customWidth="1"/>
    <col min="12308" max="12544" width="12.08984375" style="73"/>
    <col min="12545" max="12545" width="2.36328125" style="73" customWidth="1"/>
    <col min="12546" max="12546" width="1.6328125" style="73" customWidth="1"/>
    <col min="12547" max="12547" width="12.6328125" style="73" customWidth="1"/>
    <col min="12548" max="12548" width="1.6328125" style="73" customWidth="1"/>
    <col min="12549" max="12552" width="12.6328125" style="73" customWidth="1"/>
    <col min="12553" max="12557" width="10.6328125" style="73" customWidth="1"/>
    <col min="12558" max="12558" width="2.453125" style="73" customWidth="1"/>
    <col min="12559" max="12559" width="16.7265625" style="73" customWidth="1"/>
    <col min="12560" max="12563" width="14.36328125" style="73" customWidth="1"/>
    <col min="12564" max="12800" width="12.08984375" style="73"/>
    <col min="12801" max="12801" width="2.36328125" style="73" customWidth="1"/>
    <col min="12802" max="12802" width="1.6328125" style="73" customWidth="1"/>
    <col min="12803" max="12803" width="12.6328125" style="73" customWidth="1"/>
    <col min="12804" max="12804" width="1.6328125" style="73" customWidth="1"/>
    <col min="12805" max="12808" width="12.6328125" style="73" customWidth="1"/>
    <col min="12809" max="12813" width="10.6328125" style="73" customWidth="1"/>
    <col min="12814" max="12814" width="2.453125" style="73" customWidth="1"/>
    <col min="12815" max="12815" width="16.7265625" style="73" customWidth="1"/>
    <col min="12816" max="12819" width="14.36328125" style="73" customWidth="1"/>
    <col min="12820" max="13056" width="12.08984375" style="73"/>
    <col min="13057" max="13057" width="2.36328125" style="73" customWidth="1"/>
    <col min="13058" max="13058" width="1.6328125" style="73" customWidth="1"/>
    <col min="13059" max="13059" width="12.6328125" style="73" customWidth="1"/>
    <col min="13060" max="13060" width="1.6328125" style="73" customWidth="1"/>
    <col min="13061" max="13064" width="12.6328125" style="73" customWidth="1"/>
    <col min="13065" max="13069" width="10.6328125" style="73" customWidth="1"/>
    <col min="13070" max="13070" width="2.453125" style="73" customWidth="1"/>
    <col min="13071" max="13071" width="16.7265625" style="73" customWidth="1"/>
    <col min="13072" max="13075" width="14.36328125" style="73" customWidth="1"/>
    <col min="13076" max="13312" width="12.08984375" style="73"/>
    <col min="13313" max="13313" width="2.36328125" style="73" customWidth="1"/>
    <col min="13314" max="13314" width="1.6328125" style="73" customWidth="1"/>
    <col min="13315" max="13315" width="12.6328125" style="73" customWidth="1"/>
    <col min="13316" max="13316" width="1.6328125" style="73" customWidth="1"/>
    <col min="13317" max="13320" width="12.6328125" style="73" customWidth="1"/>
    <col min="13321" max="13325" width="10.6328125" style="73" customWidth="1"/>
    <col min="13326" max="13326" width="2.453125" style="73" customWidth="1"/>
    <col min="13327" max="13327" width="16.7265625" style="73" customWidth="1"/>
    <col min="13328" max="13331" width="14.36328125" style="73" customWidth="1"/>
    <col min="13332" max="13568" width="12.08984375" style="73"/>
    <col min="13569" max="13569" width="2.36328125" style="73" customWidth="1"/>
    <col min="13570" max="13570" width="1.6328125" style="73" customWidth="1"/>
    <col min="13571" max="13571" width="12.6328125" style="73" customWidth="1"/>
    <col min="13572" max="13572" width="1.6328125" style="73" customWidth="1"/>
    <col min="13573" max="13576" width="12.6328125" style="73" customWidth="1"/>
    <col min="13577" max="13581" width="10.6328125" style="73" customWidth="1"/>
    <col min="13582" max="13582" width="2.453125" style="73" customWidth="1"/>
    <col min="13583" max="13583" width="16.7265625" style="73" customWidth="1"/>
    <col min="13584" max="13587" width="14.36328125" style="73" customWidth="1"/>
    <col min="13588" max="13824" width="12.08984375" style="73"/>
    <col min="13825" max="13825" width="2.36328125" style="73" customWidth="1"/>
    <col min="13826" max="13826" width="1.6328125" style="73" customWidth="1"/>
    <col min="13827" max="13827" width="12.6328125" style="73" customWidth="1"/>
    <col min="13828" max="13828" width="1.6328125" style="73" customWidth="1"/>
    <col min="13829" max="13832" width="12.6328125" style="73" customWidth="1"/>
    <col min="13833" max="13837" width="10.6328125" style="73" customWidth="1"/>
    <col min="13838" max="13838" width="2.453125" style="73" customWidth="1"/>
    <col min="13839" max="13839" width="16.7265625" style="73" customWidth="1"/>
    <col min="13840" max="13843" width="14.36328125" style="73" customWidth="1"/>
    <col min="13844" max="14080" width="12.08984375" style="73"/>
    <col min="14081" max="14081" width="2.36328125" style="73" customWidth="1"/>
    <col min="14082" max="14082" width="1.6328125" style="73" customWidth="1"/>
    <col min="14083" max="14083" width="12.6328125" style="73" customWidth="1"/>
    <col min="14084" max="14084" width="1.6328125" style="73" customWidth="1"/>
    <col min="14085" max="14088" width="12.6328125" style="73" customWidth="1"/>
    <col min="14089" max="14093" width="10.6328125" style="73" customWidth="1"/>
    <col min="14094" max="14094" width="2.453125" style="73" customWidth="1"/>
    <col min="14095" max="14095" width="16.7265625" style="73" customWidth="1"/>
    <col min="14096" max="14099" width="14.36328125" style="73" customWidth="1"/>
    <col min="14100" max="14336" width="12.08984375" style="73"/>
    <col min="14337" max="14337" width="2.36328125" style="73" customWidth="1"/>
    <col min="14338" max="14338" width="1.6328125" style="73" customWidth="1"/>
    <col min="14339" max="14339" width="12.6328125" style="73" customWidth="1"/>
    <col min="14340" max="14340" width="1.6328125" style="73" customWidth="1"/>
    <col min="14341" max="14344" width="12.6328125" style="73" customWidth="1"/>
    <col min="14345" max="14349" width="10.6328125" style="73" customWidth="1"/>
    <col min="14350" max="14350" width="2.453125" style="73" customWidth="1"/>
    <col min="14351" max="14351" width="16.7265625" style="73" customWidth="1"/>
    <col min="14352" max="14355" width="14.36328125" style="73" customWidth="1"/>
    <col min="14356" max="14592" width="12.08984375" style="73"/>
    <col min="14593" max="14593" width="2.36328125" style="73" customWidth="1"/>
    <col min="14594" max="14594" width="1.6328125" style="73" customWidth="1"/>
    <col min="14595" max="14595" width="12.6328125" style="73" customWidth="1"/>
    <col min="14596" max="14596" width="1.6328125" style="73" customWidth="1"/>
    <col min="14597" max="14600" width="12.6328125" style="73" customWidth="1"/>
    <col min="14601" max="14605" width="10.6328125" style="73" customWidth="1"/>
    <col min="14606" max="14606" width="2.453125" style="73" customWidth="1"/>
    <col min="14607" max="14607" width="16.7265625" style="73" customWidth="1"/>
    <col min="14608" max="14611" width="14.36328125" style="73" customWidth="1"/>
    <col min="14612" max="14848" width="12.08984375" style="73"/>
    <col min="14849" max="14849" width="2.36328125" style="73" customWidth="1"/>
    <col min="14850" max="14850" width="1.6328125" style="73" customWidth="1"/>
    <col min="14851" max="14851" width="12.6328125" style="73" customWidth="1"/>
    <col min="14852" max="14852" width="1.6328125" style="73" customWidth="1"/>
    <col min="14853" max="14856" width="12.6328125" style="73" customWidth="1"/>
    <col min="14857" max="14861" width="10.6328125" style="73" customWidth="1"/>
    <col min="14862" max="14862" width="2.453125" style="73" customWidth="1"/>
    <col min="14863" max="14863" width="16.7265625" style="73" customWidth="1"/>
    <col min="14864" max="14867" width="14.36328125" style="73" customWidth="1"/>
    <col min="14868" max="15104" width="12.08984375" style="73"/>
    <col min="15105" max="15105" width="2.36328125" style="73" customWidth="1"/>
    <col min="15106" max="15106" width="1.6328125" style="73" customWidth="1"/>
    <col min="15107" max="15107" width="12.6328125" style="73" customWidth="1"/>
    <col min="15108" max="15108" width="1.6328125" style="73" customWidth="1"/>
    <col min="15109" max="15112" width="12.6328125" style="73" customWidth="1"/>
    <col min="15113" max="15117" width="10.6328125" style="73" customWidth="1"/>
    <col min="15118" max="15118" width="2.453125" style="73" customWidth="1"/>
    <col min="15119" max="15119" width="16.7265625" style="73" customWidth="1"/>
    <col min="15120" max="15123" width="14.36328125" style="73" customWidth="1"/>
    <col min="15124" max="15360" width="12.08984375" style="73"/>
    <col min="15361" max="15361" width="2.36328125" style="73" customWidth="1"/>
    <col min="15362" max="15362" width="1.6328125" style="73" customWidth="1"/>
    <col min="15363" max="15363" width="12.6328125" style="73" customWidth="1"/>
    <col min="15364" max="15364" width="1.6328125" style="73" customWidth="1"/>
    <col min="15365" max="15368" width="12.6328125" style="73" customWidth="1"/>
    <col min="15369" max="15373" width="10.6328125" style="73" customWidth="1"/>
    <col min="15374" max="15374" width="2.453125" style="73" customWidth="1"/>
    <col min="15375" max="15375" width="16.7265625" style="73" customWidth="1"/>
    <col min="15376" max="15379" width="14.36328125" style="73" customWidth="1"/>
    <col min="15380" max="15616" width="12.08984375" style="73"/>
    <col min="15617" max="15617" width="2.36328125" style="73" customWidth="1"/>
    <col min="15618" max="15618" width="1.6328125" style="73" customWidth="1"/>
    <col min="15619" max="15619" width="12.6328125" style="73" customWidth="1"/>
    <col min="15620" max="15620" width="1.6328125" style="73" customWidth="1"/>
    <col min="15621" max="15624" width="12.6328125" style="73" customWidth="1"/>
    <col min="15625" max="15629" width="10.6328125" style="73" customWidth="1"/>
    <col min="15630" max="15630" width="2.453125" style="73" customWidth="1"/>
    <col min="15631" max="15631" width="16.7265625" style="73" customWidth="1"/>
    <col min="15632" max="15635" width="14.36328125" style="73" customWidth="1"/>
    <col min="15636" max="15872" width="12.08984375" style="73"/>
    <col min="15873" max="15873" width="2.36328125" style="73" customWidth="1"/>
    <col min="15874" max="15874" width="1.6328125" style="73" customWidth="1"/>
    <col min="15875" max="15875" width="12.6328125" style="73" customWidth="1"/>
    <col min="15876" max="15876" width="1.6328125" style="73" customWidth="1"/>
    <col min="15877" max="15880" width="12.6328125" style="73" customWidth="1"/>
    <col min="15881" max="15885" width="10.6328125" style="73" customWidth="1"/>
    <col min="15886" max="15886" width="2.453125" style="73" customWidth="1"/>
    <col min="15887" max="15887" width="16.7265625" style="73" customWidth="1"/>
    <col min="15888" max="15891" width="14.36328125" style="73" customWidth="1"/>
    <col min="15892" max="16128" width="12.08984375" style="73"/>
    <col min="16129" max="16129" width="2.36328125" style="73" customWidth="1"/>
    <col min="16130" max="16130" width="1.6328125" style="73" customWidth="1"/>
    <col min="16131" max="16131" width="12.6328125" style="73" customWidth="1"/>
    <col min="16132" max="16132" width="1.6328125" style="73" customWidth="1"/>
    <col min="16133" max="16136" width="12.6328125" style="73" customWidth="1"/>
    <col min="16137" max="16141" width="10.6328125" style="73" customWidth="1"/>
    <col min="16142" max="16142" width="2.453125" style="73" customWidth="1"/>
    <col min="16143" max="16143" width="16.7265625" style="73" customWidth="1"/>
    <col min="16144" max="16147" width="14.36328125" style="73" customWidth="1"/>
    <col min="16148" max="16384" width="12.08984375" style="73"/>
  </cols>
  <sheetData>
    <row r="1" spans="2:14" ht="33" customHeight="1">
      <c r="C1" s="297" t="s">
        <v>117</v>
      </c>
      <c r="D1" s="297"/>
      <c r="E1" s="297"/>
      <c r="F1" s="297"/>
      <c r="G1" s="297"/>
      <c r="H1" s="297"/>
      <c r="I1" s="297"/>
      <c r="J1" s="297"/>
      <c r="K1" s="297"/>
      <c r="L1" s="297"/>
      <c r="M1" s="297"/>
    </row>
    <row r="2" spans="2:14" ht="7.5" customHeight="1">
      <c r="C2" s="297"/>
      <c r="D2" s="297"/>
      <c r="E2" s="297"/>
      <c r="F2" s="297"/>
      <c r="G2" s="297"/>
      <c r="H2" s="297"/>
      <c r="I2" s="297"/>
      <c r="J2" s="297"/>
      <c r="K2" s="297"/>
      <c r="L2" s="297"/>
      <c r="M2" s="297"/>
    </row>
    <row r="3" spans="2:14" ht="22" customHeight="1" thickBot="1">
      <c r="C3" s="97" t="s">
        <v>370</v>
      </c>
      <c r="D3" s="74"/>
      <c r="E3" s="75"/>
      <c r="F3" s="75"/>
      <c r="G3" s="75"/>
      <c r="H3" s="75"/>
      <c r="I3" s="75"/>
      <c r="J3" s="75"/>
      <c r="K3" s="75"/>
      <c r="L3" s="75"/>
      <c r="M3" s="76" t="s">
        <v>204</v>
      </c>
    </row>
    <row r="4" spans="2:14" ht="26.15" customHeight="1">
      <c r="B4" s="77"/>
      <c r="C4" s="78"/>
      <c r="D4" s="78"/>
      <c r="E4" s="79"/>
      <c r="F4" s="194" t="s">
        <v>96</v>
      </c>
      <c r="G4" s="80"/>
      <c r="H4" s="195" t="s">
        <v>97</v>
      </c>
      <c r="I4" s="301" t="s">
        <v>101</v>
      </c>
      <c r="J4" s="302"/>
      <c r="K4" s="303"/>
      <c r="L4" s="197" t="s">
        <v>102</v>
      </c>
      <c r="M4" s="198" t="s">
        <v>103</v>
      </c>
      <c r="N4" s="82"/>
    </row>
    <row r="5" spans="2:14" ht="26.15" customHeight="1" thickBot="1">
      <c r="B5" s="304" t="s">
        <v>104</v>
      </c>
      <c r="C5" s="305"/>
      <c r="D5" s="306"/>
      <c r="E5" s="199" t="s">
        <v>105</v>
      </c>
      <c r="F5" s="200" t="s">
        <v>106</v>
      </c>
      <c r="G5" s="200" t="s">
        <v>79</v>
      </c>
      <c r="H5" s="200" t="s">
        <v>80</v>
      </c>
      <c r="I5" s="200" t="s">
        <v>81</v>
      </c>
      <c r="J5" s="200" t="s">
        <v>107</v>
      </c>
      <c r="K5" s="200" t="s">
        <v>108</v>
      </c>
      <c r="L5" s="200" t="s">
        <v>109</v>
      </c>
      <c r="M5" s="201" t="s">
        <v>110</v>
      </c>
      <c r="N5" s="82"/>
    </row>
    <row r="6" spans="2:14" ht="26.15" customHeight="1">
      <c r="B6" s="230"/>
      <c r="C6" s="231"/>
      <c r="D6" s="231"/>
      <c r="E6" s="202" t="s">
        <v>82</v>
      </c>
      <c r="F6" s="203" t="s">
        <v>96</v>
      </c>
      <c r="G6" s="203" t="s">
        <v>96</v>
      </c>
      <c r="H6" s="203" t="s">
        <v>96</v>
      </c>
      <c r="I6" s="203" t="s">
        <v>96</v>
      </c>
      <c r="J6" s="203" t="s">
        <v>96</v>
      </c>
      <c r="K6" s="203" t="s">
        <v>96</v>
      </c>
      <c r="L6" s="203" t="s">
        <v>96</v>
      </c>
      <c r="M6" s="204" t="s">
        <v>96</v>
      </c>
      <c r="N6" s="82"/>
    </row>
    <row r="7" spans="2:14" ht="26.15" customHeight="1">
      <c r="B7" s="291" t="s">
        <v>144</v>
      </c>
      <c r="C7" s="292"/>
      <c r="D7" s="298"/>
      <c r="E7" s="167">
        <v>4402827</v>
      </c>
      <c r="F7" s="168">
        <v>9224751</v>
      </c>
      <c r="G7" s="168">
        <v>4571483</v>
      </c>
      <c r="H7" s="168">
        <v>4653268</v>
      </c>
      <c r="I7" s="169">
        <v>1056</v>
      </c>
      <c r="J7" s="169">
        <v>-3539</v>
      </c>
      <c r="K7" s="169">
        <v>4595</v>
      </c>
      <c r="L7" s="170">
        <v>2.0951881597891537</v>
      </c>
      <c r="M7" s="171">
        <v>3817.6859852999601</v>
      </c>
      <c r="N7" s="82"/>
    </row>
    <row r="8" spans="2:14" ht="26.15" customHeight="1">
      <c r="B8" s="291" t="s">
        <v>145</v>
      </c>
      <c r="C8" s="292"/>
      <c r="D8" s="298"/>
      <c r="E8" s="167">
        <v>4278261</v>
      </c>
      <c r="F8" s="168">
        <v>8942550</v>
      </c>
      <c r="G8" s="168">
        <v>4432824</v>
      </c>
      <c r="H8" s="168">
        <v>4509726</v>
      </c>
      <c r="I8" s="169">
        <v>1090</v>
      </c>
      <c r="J8" s="169">
        <v>-3295</v>
      </c>
      <c r="K8" s="169">
        <v>4385</v>
      </c>
      <c r="L8" s="170">
        <v>2.0902301192003012</v>
      </c>
      <c r="M8" s="171">
        <v>4940.5807670633476</v>
      </c>
      <c r="N8" s="82"/>
    </row>
    <row r="9" spans="2:14" ht="26.15" customHeight="1">
      <c r="B9" s="291" t="s">
        <v>196</v>
      </c>
      <c r="C9" s="292"/>
      <c r="D9" s="298"/>
      <c r="E9" s="167">
        <v>124566</v>
      </c>
      <c r="F9" s="168">
        <v>282201</v>
      </c>
      <c r="G9" s="168">
        <v>138659</v>
      </c>
      <c r="H9" s="168">
        <v>143542</v>
      </c>
      <c r="I9" s="169">
        <v>-34</v>
      </c>
      <c r="J9" s="169">
        <v>-244</v>
      </c>
      <c r="K9" s="169">
        <v>210</v>
      </c>
      <c r="L9" s="170">
        <v>2.2654737247724097</v>
      </c>
      <c r="M9" s="171">
        <v>465.44012139004803</v>
      </c>
      <c r="N9" s="82"/>
    </row>
    <row r="10" spans="2:14" ht="26.15" customHeight="1">
      <c r="B10" s="83"/>
      <c r="C10" s="205"/>
      <c r="D10" s="206"/>
      <c r="E10" s="172"/>
      <c r="F10" s="168"/>
      <c r="G10" s="168"/>
      <c r="H10" s="168"/>
      <c r="I10" s="169"/>
      <c r="J10" s="169"/>
      <c r="K10" s="173"/>
      <c r="L10" s="170"/>
      <c r="M10" s="171"/>
      <c r="N10" s="82"/>
    </row>
    <row r="11" spans="2:14" ht="26.15" customHeight="1">
      <c r="B11" s="291" t="s">
        <v>146</v>
      </c>
      <c r="C11" s="292"/>
      <c r="D11" s="298"/>
      <c r="E11" s="167">
        <v>1819775</v>
      </c>
      <c r="F11" s="168">
        <v>3772123</v>
      </c>
      <c r="G11" s="168">
        <v>1859323</v>
      </c>
      <c r="H11" s="168">
        <v>1912800</v>
      </c>
      <c r="I11" s="169">
        <v>1060</v>
      </c>
      <c r="J11" s="169">
        <v>-1351</v>
      </c>
      <c r="K11" s="169">
        <v>2411</v>
      </c>
      <c r="L11" s="170">
        <v>2.0728513140360758</v>
      </c>
      <c r="M11" s="171">
        <v>8611.9563480285833</v>
      </c>
      <c r="N11" s="82"/>
    </row>
    <row r="12" spans="2:14" ht="26.15" customHeight="1">
      <c r="B12" s="291" t="s">
        <v>205</v>
      </c>
      <c r="C12" s="292"/>
      <c r="D12" s="298"/>
      <c r="E12" s="167">
        <v>151009</v>
      </c>
      <c r="F12" s="168">
        <v>297302</v>
      </c>
      <c r="G12" s="168">
        <v>153424</v>
      </c>
      <c r="H12" s="168">
        <v>143878</v>
      </c>
      <c r="I12" s="169">
        <v>122</v>
      </c>
      <c r="J12" s="169">
        <v>-56</v>
      </c>
      <c r="K12" s="169">
        <v>178</v>
      </c>
      <c r="L12" s="170">
        <v>1.9687700733068889</v>
      </c>
      <c r="M12" s="171">
        <v>8949.4882600842866</v>
      </c>
      <c r="N12" s="82"/>
    </row>
    <row r="13" spans="2:14" ht="26.15" customHeight="1">
      <c r="B13" s="291" t="s">
        <v>147</v>
      </c>
      <c r="C13" s="292"/>
      <c r="D13" s="298"/>
      <c r="E13" s="167">
        <v>136275</v>
      </c>
      <c r="F13" s="168">
        <v>251671</v>
      </c>
      <c r="G13" s="168">
        <v>128049</v>
      </c>
      <c r="H13" s="168">
        <v>123622</v>
      </c>
      <c r="I13" s="169">
        <v>84</v>
      </c>
      <c r="J13" s="169">
        <v>-72</v>
      </c>
      <c r="K13" s="169">
        <v>156</v>
      </c>
      <c r="L13" s="170">
        <v>1.8467877453678223</v>
      </c>
      <c r="M13" s="171">
        <v>10605.604719764011</v>
      </c>
      <c r="N13" s="82"/>
    </row>
    <row r="14" spans="2:14" ht="26.15" customHeight="1">
      <c r="B14" s="291" t="s">
        <v>148</v>
      </c>
      <c r="C14" s="292"/>
      <c r="D14" s="298"/>
      <c r="E14" s="167">
        <v>60274</v>
      </c>
      <c r="F14" s="168">
        <v>107365</v>
      </c>
      <c r="G14" s="168">
        <v>54358</v>
      </c>
      <c r="H14" s="168">
        <v>53007</v>
      </c>
      <c r="I14" s="169">
        <v>210</v>
      </c>
      <c r="J14" s="169">
        <v>0</v>
      </c>
      <c r="K14" s="169">
        <v>210</v>
      </c>
      <c r="L14" s="170">
        <v>1.7812821448717524</v>
      </c>
      <c r="M14" s="171">
        <v>15272.403982930298</v>
      </c>
      <c r="N14" s="82"/>
    </row>
    <row r="15" spans="2:14" ht="26.15" customHeight="1">
      <c r="B15" s="291" t="s">
        <v>197</v>
      </c>
      <c r="C15" s="292"/>
      <c r="D15" s="298"/>
      <c r="E15" s="167">
        <v>89473</v>
      </c>
      <c r="F15" s="168">
        <v>153528</v>
      </c>
      <c r="G15" s="168">
        <v>78009</v>
      </c>
      <c r="H15" s="168">
        <v>75519</v>
      </c>
      <c r="I15" s="169">
        <v>520</v>
      </c>
      <c r="J15" s="169">
        <v>-82</v>
      </c>
      <c r="K15" s="169">
        <v>602</v>
      </c>
      <c r="L15" s="170">
        <v>1.7159142981681625</v>
      </c>
      <c r="M15" s="171">
        <v>7062.005519779209</v>
      </c>
      <c r="N15" s="82"/>
    </row>
    <row r="16" spans="2:14" ht="26.15" customHeight="1">
      <c r="B16" s="291" t="s">
        <v>149</v>
      </c>
      <c r="C16" s="292"/>
      <c r="D16" s="298"/>
      <c r="E16" s="167">
        <v>109521</v>
      </c>
      <c r="F16" s="168">
        <v>199593</v>
      </c>
      <c r="G16" s="168">
        <v>99469</v>
      </c>
      <c r="H16" s="168">
        <v>100124</v>
      </c>
      <c r="I16" s="169">
        <v>108</v>
      </c>
      <c r="J16" s="169">
        <v>-136</v>
      </c>
      <c r="K16" s="169">
        <v>244</v>
      </c>
      <c r="L16" s="170">
        <v>1.8224176185389103</v>
      </c>
      <c r="M16" s="171">
        <v>15778.102766798418</v>
      </c>
      <c r="N16" s="82"/>
    </row>
    <row r="17" spans="2:14" ht="26.15" customHeight="1">
      <c r="B17" s="291" t="s">
        <v>150</v>
      </c>
      <c r="C17" s="292"/>
      <c r="D17" s="298"/>
      <c r="E17" s="167">
        <v>97768</v>
      </c>
      <c r="F17" s="168">
        <v>212159</v>
      </c>
      <c r="G17" s="168">
        <v>102933</v>
      </c>
      <c r="H17" s="168">
        <v>109226</v>
      </c>
      <c r="I17" s="169">
        <v>-108</v>
      </c>
      <c r="J17" s="169">
        <v>-131</v>
      </c>
      <c r="K17" s="169">
        <v>23</v>
      </c>
      <c r="L17" s="170">
        <v>2.1700249570411585</v>
      </c>
      <c r="M17" s="171">
        <v>10661.256281407035</v>
      </c>
      <c r="N17" s="82"/>
    </row>
    <row r="18" spans="2:14" ht="26.15" customHeight="1">
      <c r="B18" s="291" t="s">
        <v>151</v>
      </c>
      <c r="C18" s="292"/>
      <c r="D18" s="298"/>
      <c r="E18" s="167">
        <v>101907</v>
      </c>
      <c r="F18" s="168">
        <v>205388</v>
      </c>
      <c r="G18" s="168">
        <v>100574</v>
      </c>
      <c r="H18" s="168">
        <v>104814</v>
      </c>
      <c r="I18" s="169">
        <v>28</v>
      </c>
      <c r="J18" s="169">
        <v>-70</v>
      </c>
      <c r="K18" s="169">
        <v>98</v>
      </c>
      <c r="L18" s="170">
        <v>2.0154454551699099</v>
      </c>
      <c r="M18" s="171">
        <v>9365.6178750569998</v>
      </c>
      <c r="N18" s="82"/>
    </row>
    <row r="19" spans="2:14" ht="26.15" customHeight="1">
      <c r="B19" s="291" t="s">
        <v>152</v>
      </c>
      <c r="C19" s="292"/>
      <c r="D19" s="298"/>
      <c r="E19" s="167">
        <v>109089</v>
      </c>
      <c r="F19" s="168">
        <v>240681</v>
      </c>
      <c r="G19" s="168">
        <v>115687</v>
      </c>
      <c r="H19" s="168">
        <v>124994</v>
      </c>
      <c r="I19" s="169">
        <v>-144</v>
      </c>
      <c r="J19" s="169">
        <v>-172</v>
      </c>
      <c r="K19" s="169">
        <v>28</v>
      </c>
      <c r="L19" s="170">
        <v>2.2062811099194235</v>
      </c>
      <c r="M19" s="171">
        <v>7353.5288725939508</v>
      </c>
      <c r="N19" s="82"/>
    </row>
    <row r="20" spans="2:14" ht="26.15" customHeight="1">
      <c r="B20" s="291" t="s">
        <v>153</v>
      </c>
      <c r="C20" s="292"/>
      <c r="D20" s="298"/>
      <c r="E20" s="167">
        <v>80428</v>
      </c>
      <c r="F20" s="168">
        <v>164608</v>
      </c>
      <c r="G20" s="168">
        <v>80876</v>
      </c>
      <c r="H20" s="168">
        <v>83732</v>
      </c>
      <c r="I20" s="169">
        <v>10</v>
      </c>
      <c r="J20" s="169">
        <v>-79</v>
      </c>
      <c r="K20" s="169">
        <v>89</v>
      </c>
      <c r="L20" s="170">
        <v>2.0466504202516536</v>
      </c>
      <c r="M20" s="171">
        <v>8640.8398950131232</v>
      </c>
      <c r="N20" s="82"/>
    </row>
    <row r="21" spans="2:14" ht="26.15" customHeight="1">
      <c r="B21" s="291" t="s">
        <v>198</v>
      </c>
      <c r="C21" s="292"/>
      <c r="D21" s="298"/>
      <c r="E21" s="167">
        <v>91304</v>
      </c>
      <c r="F21" s="168">
        <v>193777</v>
      </c>
      <c r="G21" s="168">
        <v>93897</v>
      </c>
      <c r="H21" s="168">
        <v>99880</v>
      </c>
      <c r="I21" s="169">
        <v>-120</v>
      </c>
      <c r="J21" s="169">
        <v>-137</v>
      </c>
      <c r="K21" s="169">
        <v>17</v>
      </c>
      <c r="L21" s="170">
        <v>2.1223276088670815</v>
      </c>
      <c r="M21" s="171">
        <v>6258.9470284237723</v>
      </c>
      <c r="N21" s="82"/>
    </row>
    <row r="22" spans="2:14" ht="26.15" customHeight="1">
      <c r="B22" s="291" t="s">
        <v>154</v>
      </c>
      <c r="C22" s="292"/>
      <c r="D22" s="298"/>
      <c r="E22" s="167">
        <v>183731</v>
      </c>
      <c r="F22" s="168">
        <v>365796</v>
      </c>
      <c r="G22" s="168">
        <v>182318</v>
      </c>
      <c r="H22" s="168">
        <v>183478</v>
      </c>
      <c r="I22" s="169">
        <v>480</v>
      </c>
      <c r="J22" s="169">
        <v>-1</v>
      </c>
      <c r="K22" s="169">
        <v>481</v>
      </c>
      <c r="L22" s="170">
        <v>1.990932395730715</v>
      </c>
      <c r="M22" s="171">
        <v>11649.554140127389</v>
      </c>
      <c r="N22" s="82"/>
    </row>
    <row r="23" spans="2:14" ht="26.15" customHeight="1">
      <c r="B23" s="291" t="s">
        <v>199</v>
      </c>
      <c r="C23" s="292"/>
      <c r="D23" s="298"/>
      <c r="E23" s="167">
        <v>82503</v>
      </c>
      <c r="F23" s="168">
        <v>182741</v>
      </c>
      <c r="G23" s="168">
        <v>89661</v>
      </c>
      <c r="H23" s="168">
        <v>93080</v>
      </c>
      <c r="I23" s="169">
        <v>-68</v>
      </c>
      <c r="J23" s="169">
        <v>-45</v>
      </c>
      <c r="K23" s="169">
        <v>-23</v>
      </c>
      <c r="L23" s="170">
        <v>2.2149618801740543</v>
      </c>
      <c r="M23" s="171">
        <v>7163.5045080360642</v>
      </c>
      <c r="N23" s="82"/>
    </row>
    <row r="24" spans="2:14" ht="26.15" customHeight="1">
      <c r="B24" s="291" t="s">
        <v>206</v>
      </c>
      <c r="C24" s="292"/>
      <c r="D24" s="298"/>
      <c r="E24" s="167">
        <v>136753</v>
      </c>
      <c r="F24" s="168">
        <v>308017</v>
      </c>
      <c r="G24" s="168">
        <v>148247</v>
      </c>
      <c r="H24" s="168">
        <v>159770</v>
      </c>
      <c r="I24" s="169">
        <v>-68</v>
      </c>
      <c r="J24" s="169">
        <v>-50</v>
      </c>
      <c r="K24" s="169">
        <v>-18</v>
      </c>
      <c r="L24" s="170">
        <v>2.2523600944769036</v>
      </c>
      <c r="M24" s="171">
        <v>8745.513912549688</v>
      </c>
      <c r="N24" s="82"/>
    </row>
    <row r="25" spans="2:14" ht="26.15" customHeight="1">
      <c r="B25" s="291" t="s">
        <v>155</v>
      </c>
      <c r="C25" s="292"/>
      <c r="D25" s="298"/>
      <c r="E25" s="167">
        <v>89419</v>
      </c>
      <c r="F25" s="168">
        <v>214999</v>
      </c>
      <c r="G25" s="168">
        <v>104915</v>
      </c>
      <c r="H25" s="168">
        <v>110084</v>
      </c>
      <c r="I25" s="169">
        <v>30</v>
      </c>
      <c r="J25" s="169">
        <v>11</v>
      </c>
      <c r="K25" s="169">
        <v>19</v>
      </c>
      <c r="L25" s="170">
        <v>2.4043995124078776</v>
      </c>
      <c r="M25" s="171">
        <v>7714.3523501973441</v>
      </c>
      <c r="N25" s="82"/>
    </row>
    <row r="26" spans="2:14" ht="26.15" customHeight="1">
      <c r="B26" s="291" t="s">
        <v>156</v>
      </c>
      <c r="C26" s="292"/>
      <c r="D26" s="298"/>
      <c r="E26" s="167">
        <v>126167</v>
      </c>
      <c r="F26" s="168">
        <v>282378</v>
      </c>
      <c r="G26" s="168">
        <v>137374</v>
      </c>
      <c r="H26" s="168">
        <v>145004</v>
      </c>
      <c r="I26" s="169">
        <v>-80</v>
      </c>
      <c r="J26" s="169">
        <v>-81</v>
      </c>
      <c r="K26" s="169">
        <v>1</v>
      </c>
      <c r="L26" s="170">
        <v>2.2381288292501207</v>
      </c>
      <c r="M26" s="171">
        <v>7889.8575020955577</v>
      </c>
      <c r="N26" s="82"/>
    </row>
    <row r="27" spans="2:14" ht="26.15" customHeight="1">
      <c r="B27" s="291" t="s">
        <v>200</v>
      </c>
      <c r="C27" s="292"/>
      <c r="D27" s="298"/>
      <c r="E27" s="167">
        <v>54813</v>
      </c>
      <c r="F27" s="168">
        <v>120462</v>
      </c>
      <c r="G27" s="168">
        <v>58407</v>
      </c>
      <c r="H27" s="168">
        <v>62055</v>
      </c>
      <c r="I27" s="169">
        <v>-57</v>
      </c>
      <c r="J27" s="169">
        <v>-66</v>
      </c>
      <c r="K27" s="169">
        <v>9</v>
      </c>
      <c r="L27" s="170">
        <v>2.1976903289365661</v>
      </c>
      <c r="M27" s="171">
        <v>6504.427645788337</v>
      </c>
      <c r="N27" s="82"/>
    </row>
    <row r="28" spans="2:14" ht="26.15" customHeight="1">
      <c r="B28" s="291" t="s">
        <v>157</v>
      </c>
      <c r="C28" s="292"/>
      <c r="D28" s="298"/>
      <c r="E28" s="167">
        <v>64835</v>
      </c>
      <c r="F28" s="168">
        <v>150473</v>
      </c>
      <c r="G28" s="168">
        <v>72675</v>
      </c>
      <c r="H28" s="168">
        <v>77798</v>
      </c>
      <c r="I28" s="169">
        <v>55</v>
      </c>
      <c r="J28" s="169">
        <v>-81</v>
      </c>
      <c r="K28" s="169">
        <v>136</v>
      </c>
      <c r="L28" s="170">
        <v>2.3208606462558805</v>
      </c>
      <c r="M28" s="171">
        <v>6381.3825275657346</v>
      </c>
      <c r="N28" s="82"/>
    </row>
    <row r="29" spans="2:14" ht="26.15" customHeight="1">
      <c r="B29" s="291" t="s">
        <v>201</v>
      </c>
      <c r="C29" s="292"/>
      <c r="D29" s="298"/>
      <c r="E29" s="167">
        <v>54506</v>
      </c>
      <c r="F29" s="168">
        <v>121185</v>
      </c>
      <c r="G29" s="168">
        <v>58450</v>
      </c>
      <c r="H29" s="168">
        <v>62735</v>
      </c>
      <c r="I29" s="169">
        <v>58</v>
      </c>
      <c r="J29" s="169">
        <v>-103</v>
      </c>
      <c r="K29" s="169">
        <v>161</v>
      </c>
      <c r="L29" s="170">
        <v>2.2233332110226396</v>
      </c>
      <c r="M29" s="171">
        <v>7057.9499126383216</v>
      </c>
      <c r="N29" s="82"/>
    </row>
    <row r="30" spans="2:14" ht="26.15" customHeight="1">
      <c r="B30" s="291" t="s">
        <v>207</v>
      </c>
      <c r="C30" s="292"/>
      <c r="D30" s="298"/>
      <c r="E30" s="167">
        <v>784612</v>
      </c>
      <c r="F30" s="168">
        <v>1552074</v>
      </c>
      <c r="G30" s="168">
        <v>781110</v>
      </c>
      <c r="H30" s="168">
        <v>770964</v>
      </c>
      <c r="I30" s="169">
        <v>286</v>
      </c>
      <c r="J30" s="169">
        <v>-213</v>
      </c>
      <c r="K30" s="169">
        <v>499</v>
      </c>
      <c r="L30" s="170">
        <v>1.9781420625736033</v>
      </c>
      <c r="M30" s="171">
        <v>10856.701175153888</v>
      </c>
      <c r="N30" s="82"/>
    </row>
    <row r="31" spans="2:14" ht="26.15" customHeight="1">
      <c r="B31" s="291" t="s">
        <v>158</v>
      </c>
      <c r="C31" s="292"/>
      <c r="D31" s="298"/>
      <c r="E31" s="167">
        <v>128266</v>
      </c>
      <c r="F31" s="168">
        <v>231843</v>
      </c>
      <c r="G31" s="168">
        <v>124942</v>
      </c>
      <c r="H31" s="168">
        <v>106901</v>
      </c>
      <c r="I31" s="169">
        <v>95</v>
      </c>
      <c r="J31" s="169">
        <v>-127</v>
      </c>
      <c r="K31" s="169">
        <v>222</v>
      </c>
      <c r="L31" s="170">
        <v>1.8075171908377903</v>
      </c>
      <c r="M31" s="171">
        <v>5870.9293492023298</v>
      </c>
      <c r="N31" s="82"/>
    </row>
    <row r="32" spans="2:14" ht="26.15" customHeight="1">
      <c r="B32" s="291" t="s">
        <v>159</v>
      </c>
      <c r="C32" s="292"/>
      <c r="D32" s="298"/>
      <c r="E32" s="167">
        <v>83984</v>
      </c>
      <c r="F32" s="168">
        <v>173962</v>
      </c>
      <c r="G32" s="168">
        <v>88002</v>
      </c>
      <c r="H32" s="168">
        <v>85960</v>
      </c>
      <c r="I32" s="169">
        <v>114</v>
      </c>
      <c r="J32" s="169">
        <v>-13</v>
      </c>
      <c r="K32" s="169">
        <v>127</v>
      </c>
      <c r="L32" s="170">
        <v>2.0713707372832921</v>
      </c>
      <c r="M32" s="171">
        <v>17378.821178821177</v>
      </c>
      <c r="N32" s="82"/>
    </row>
    <row r="33" spans="1:14" ht="26.15" customHeight="1">
      <c r="B33" s="291" t="s">
        <v>160</v>
      </c>
      <c r="C33" s="292"/>
      <c r="D33" s="298"/>
      <c r="E33" s="167">
        <v>141682</v>
      </c>
      <c r="F33" s="168">
        <v>267954</v>
      </c>
      <c r="G33" s="168">
        <v>135287</v>
      </c>
      <c r="H33" s="168">
        <v>132667</v>
      </c>
      <c r="I33" s="169">
        <v>37</v>
      </c>
      <c r="J33" s="169">
        <v>43</v>
      </c>
      <c r="K33" s="169">
        <v>-6</v>
      </c>
      <c r="L33" s="170">
        <v>1.8912353015908867</v>
      </c>
      <c r="M33" s="171">
        <v>18178.697421981004</v>
      </c>
      <c r="N33" s="82"/>
    </row>
    <row r="34" spans="1:14" ht="26.15" customHeight="1">
      <c r="B34" s="291" t="s">
        <v>161</v>
      </c>
      <c r="C34" s="292"/>
      <c r="D34" s="298"/>
      <c r="E34" s="167">
        <v>119079</v>
      </c>
      <c r="F34" s="168">
        <v>235792</v>
      </c>
      <c r="G34" s="168">
        <v>116783</v>
      </c>
      <c r="H34" s="168">
        <v>119009</v>
      </c>
      <c r="I34" s="169">
        <v>48</v>
      </c>
      <c r="J34" s="169">
        <v>-12</v>
      </c>
      <c r="K34" s="169">
        <v>60</v>
      </c>
      <c r="L34" s="170">
        <v>1.9801308375112321</v>
      </c>
      <c r="M34" s="171">
        <v>14412.713936430318</v>
      </c>
      <c r="N34" s="82"/>
    </row>
    <row r="35" spans="1:14" ht="26.15" customHeight="1">
      <c r="B35" s="291" t="s">
        <v>208</v>
      </c>
      <c r="C35" s="292"/>
      <c r="D35" s="298"/>
      <c r="E35" s="167">
        <v>107192</v>
      </c>
      <c r="F35" s="168">
        <v>234747</v>
      </c>
      <c r="G35" s="168">
        <v>113343</v>
      </c>
      <c r="H35" s="168">
        <v>121404</v>
      </c>
      <c r="I35" s="169">
        <v>34</v>
      </c>
      <c r="J35" s="169">
        <v>-36</v>
      </c>
      <c r="K35" s="169">
        <v>70</v>
      </c>
      <c r="L35" s="170">
        <v>2.1899675348906635</v>
      </c>
      <c r="M35" s="171">
        <v>12614.024717893606</v>
      </c>
      <c r="N35" s="82"/>
    </row>
    <row r="36" spans="1:14" ht="26.15" customHeight="1">
      <c r="B36" s="291" t="s">
        <v>162</v>
      </c>
      <c r="C36" s="292"/>
      <c r="D36" s="298"/>
      <c r="E36" s="167">
        <v>121654</v>
      </c>
      <c r="F36" s="168">
        <v>227434</v>
      </c>
      <c r="G36" s="168">
        <v>115853</v>
      </c>
      <c r="H36" s="168">
        <v>111581</v>
      </c>
      <c r="I36" s="169">
        <v>-30</v>
      </c>
      <c r="J36" s="169">
        <v>-19</v>
      </c>
      <c r="K36" s="169">
        <v>-11</v>
      </c>
      <c r="L36" s="170">
        <v>1.8695151824025515</v>
      </c>
      <c r="M36" s="171">
        <v>11094.341463414634</v>
      </c>
      <c r="N36" s="82"/>
    </row>
    <row r="37" spans="1:14" ht="26.15" customHeight="1">
      <c r="B37" s="291" t="s">
        <v>163</v>
      </c>
      <c r="C37" s="292"/>
      <c r="D37" s="298"/>
      <c r="E37" s="167">
        <v>82755</v>
      </c>
      <c r="F37" s="168">
        <v>180342</v>
      </c>
      <c r="G37" s="168">
        <v>86900</v>
      </c>
      <c r="H37" s="168">
        <v>93442</v>
      </c>
      <c r="I37" s="169">
        <v>-12</v>
      </c>
      <c r="J37" s="169">
        <v>-49</v>
      </c>
      <c r="K37" s="169">
        <v>37</v>
      </c>
      <c r="L37" s="170">
        <v>2.1792278412180535</v>
      </c>
      <c r="M37" s="171">
        <v>7756.6451612903229</v>
      </c>
      <c r="N37" s="82"/>
    </row>
    <row r="38" spans="1:14" ht="26.15" customHeight="1">
      <c r="B38" s="291" t="s">
        <v>111</v>
      </c>
      <c r="C38" s="292"/>
      <c r="D38" s="298"/>
      <c r="E38" s="167">
        <v>348499</v>
      </c>
      <c r="F38" s="168">
        <v>723564</v>
      </c>
      <c r="G38" s="168">
        <v>360247</v>
      </c>
      <c r="H38" s="168">
        <v>363317</v>
      </c>
      <c r="I38" s="169">
        <v>-22</v>
      </c>
      <c r="J38" s="169">
        <v>-314</v>
      </c>
      <c r="K38" s="169">
        <v>292</v>
      </c>
      <c r="L38" s="170">
        <v>2.0762297739735263</v>
      </c>
      <c r="M38" s="171">
        <v>2199.8844668754368</v>
      </c>
      <c r="N38" s="82"/>
    </row>
    <row r="39" spans="1:14" ht="26.15" customHeight="1">
      <c r="B39" s="291" t="s">
        <v>112</v>
      </c>
      <c r="C39" s="292"/>
      <c r="D39" s="298"/>
      <c r="E39" s="167">
        <v>77506</v>
      </c>
      <c r="F39" s="168">
        <v>166723</v>
      </c>
      <c r="G39" s="168">
        <v>83660</v>
      </c>
      <c r="H39" s="168">
        <v>83063</v>
      </c>
      <c r="I39" s="169">
        <v>10</v>
      </c>
      <c r="J39" s="169">
        <v>-79</v>
      </c>
      <c r="K39" s="169">
        <v>89</v>
      </c>
      <c r="L39" s="170">
        <v>2.1510979795112637</v>
      </c>
      <c r="M39" s="171">
        <v>656.57070846296222</v>
      </c>
      <c r="N39" s="82"/>
    </row>
    <row r="40" spans="1:14" ht="26.15" customHeight="1">
      <c r="B40" s="291" t="s">
        <v>113</v>
      </c>
      <c r="C40" s="292"/>
      <c r="D40" s="298"/>
      <c r="E40" s="167">
        <v>131520</v>
      </c>
      <c r="F40" s="168">
        <v>273992</v>
      </c>
      <c r="G40" s="168">
        <v>136816</v>
      </c>
      <c r="H40" s="168">
        <v>137176</v>
      </c>
      <c r="I40" s="169">
        <v>42</v>
      </c>
      <c r="J40" s="169">
        <v>-122</v>
      </c>
      <c r="K40" s="169">
        <v>164</v>
      </c>
      <c r="L40" s="170">
        <v>2.0832725060827251</v>
      </c>
      <c r="M40" s="171">
        <v>7431.2991592080289</v>
      </c>
      <c r="N40" s="82"/>
    </row>
    <row r="41" spans="1:14" ht="26.15" customHeight="1">
      <c r="B41" s="291" t="s">
        <v>114</v>
      </c>
      <c r="C41" s="292"/>
      <c r="D41" s="298"/>
      <c r="E41" s="167">
        <v>139473</v>
      </c>
      <c r="F41" s="168">
        <v>282849</v>
      </c>
      <c r="G41" s="168">
        <v>139771</v>
      </c>
      <c r="H41" s="174">
        <v>143078</v>
      </c>
      <c r="I41" s="169">
        <v>-74</v>
      </c>
      <c r="J41" s="169">
        <v>-113</v>
      </c>
      <c r="K41" s="169">
        <v>39</v>
      </c>
      <c r="L41" s="170">
        <v>2.0279839108644686</v>
      </c>
      <c r="M41" s="171">
        <v>7421.9102597743376</v>
      </c>
      <c r="N41" s="82"/>
    </row>
    <row r="42" spans="1:14" ht="26.15" customHeight="1" thickBot="1">
      <c r="A42" s="84"/>
      <c r="B42" s="85"/>
      <c r="C42" s="207"/>
      <c r="D42" s="208"/>
      <c r="E42" s="209"/>
      <c r="F42" s="210"/>
      <c r="G42" s="211"/>
      <c r="H42" s="211"/>
      <c r="I42" s="210"/>
      <c r="J42" s="210"/>
      <c r="K42" s="210"/>
      <c r="L42" s="212"/>
      <c r="M42" s="213"/>
    </row>
    <row r="43" spans="1:14" ht="26.15" customHeight="1">
      <c r="B43" s="95"/>
      <c r="C43" s="214"/>
      <c r="D43" s="215"/>
      <c r="E43" s="216"/>
      <c r="F43" s="216"/>
      <c r="G43" s="217"/>
      <c r="H43" s="217"/>
      <c r="I43" s="216"/>
      <c r="J43" s="216"/>
      <c r="K43" s="216"/>
      <c r="L43" s="218"/>
      <c r="M43" s="216"/>
    </row>
    <row r="44" spans="1:14" ht="26.15" customHeight="1">
      <c r="B44" s="95"/>
      <c r="C44" s="219"/>
      <c r="D44" s="215"/>
      <c r="E44" s="216"/>
      <c r="F44" s="216"/>
      <c r="G44" s="217"/>
      <c r="H44" s="217"/>
      <c r="I44" s="216"/>
      <c r="J44" s="216"/>
      <c r="K44" s="216"/>
      <c r="L44" s="216"/>
      <c r="M44" s="216"/>
    </row>
    <row r="45" spans="1:14" ht="31.5" customHeight="1">
      <c r="B45" s="95"/>
      <c r="C45" s="219"/>
      <c r="D45" s="215"/>
      <c r="E45" s="216"/>
      <c r="F45" s="216"/>
      <c r="G45" s="217"/>
      <c r="H45" s="217"/>
      <c r="I45" s="216"/>
      <c r="J45" s="216"/>
      <c r="K45" s="216"/>
      <c r="L45" s="216"/>
      <c r="M45" s="216"/>
    </row>
    <row r="46" spans="1:14" ht="31.5" customHeight="1" thickBot="1">
      <c r="B46" s="86"/>
      <c r="C46" s="207"/>
      <c r="D46" s="207"/>
      <c r="E46" s="220"/>
      <c r="F46" s="220"/>
      <c r="G46" s="221"/>
      <c r="H46" s="221"/>
      <c r="I46" s="220"/>
      <c r="J46" s="220"/>
      <c r="K46" s="220"/>
      <c r="L46" s="222"/>
      <c r="M46" s="220"/>
    </row>
    <row r="47" spans="1:14" ht="26.15" customHeight="1">
      <c r="B47" s="77"/>
      <c r="C47" s="78"/>
      <c r="D47" s="78"/>
      <c r="E47" s="79"/>
      <c r="F47" s="194" t="s">
        <v>96</v>
      </c>
      <c r="G47" s="80"/>
      <c r="H47" s="195" t="s">
        <v>97</v>
      </c>
      <c r="I47" s="196" t="s">
        <v>101</v>
      </c>
      <c r="J47" s="81"/>
      <c r="K47" s="81"/>
      <c r="L47" s="197" t="s">
        <v>102</v>
      </c>
      <c r="M47" s="198" t="s">
        <v>103</v>
      </c>
    </row>
    <row r="48" spans="1:14" ht="26.15" customHeight="1" thickBot="1">
      <c r="B48" s="85"/>
      <c r="C48" s="229" t="s">
        <v>104</v>
      </c>
      <c r="D48" s="229"/>
      <c r="E48" s="199" t="s">
        <v>105</v>
      </c>
      <c r="F48" s="200" t="s">
        <v>106</v>
      </c>
      <c r="G48" s="200" t="s">
        <v>79</v>
      </c>
      <c r="H48" s="200" t="s">
        <v>80</v>
      </c>
      <c r="I48" s="200" t="s">
        <v>81</v>
      </c>
      <c r="J48" s="200" t="s">
        <v>107</v>
      </c>
      <c r="K48" s="200" t="s">
        <v>108</v>
      </c>
      <c r="L48" s="200" t="s">
        <v>109</v>
      </c>
      <c r="M48" s="201" t="s">
        <v>110</v>
      </c>
    </row>
    <row r="49" spans="1:14" ht="26.15" customHeight="1">
      <c r="B49" s="230"/>
      <c r="C49" s="231"/>
      <c r="D49" s="231"/>
      <c r="E49" s="223" t="s">
        <v>82</v>
      </c>
      <c r="F49" s="203" t="s">
        <v>96</v>
      </c>
      <c r="G49" s="203" t="s">
        <v>96</v>
      </c>
      <c r="H49" s="224" t="s">
        <v>96</v>
      </c>
      <c r="I49" s="203" t="s">
        <v>96</v>
      </c>
      <c r="J49" s="203" t="s">
        <v>96</v>
      </c>
      <c r="K49" s="203" t="s">
        <v>96</v>
      </c>
      <c r="L49" s="203" t="s">
        <v>96</v>
      </c>
      <c r="M49" s="204" t="s">
        <v>96</v>
      </c>
      <c r="N49" s="82"/>
    </row>
    <row r="50" spans="1:14" ht="26.15" customHeight="1">
      <c r="A50" s="84"/>
      <c r="B50" s="291" t="s">
        <v>164</v>
      </c>
      <c r="C50" s="299"/>
      <c r="D50" s="300"/>
      <c r="E50" s="175">
        <v>166224</v>
      </c>
      <c r="F50" s="174">
        <v>370968</v>
      </c>
      <c r="G50" s="174">
        <v>184637</v>
      </c>
      <c r="H50" s="174">
        <v>186331</v>
      </c>
      <c r="I50" s="176">
        <v>-273</v>
      </c>
      <c r="J50" s="176">
        <v>-349</v>
      </c>
      <c r="K50" s="176">
        <v>76</v>
      </c>
      <c r="L50" s="177">
        <v>2.2317354894600059</v>
      </c>
      <c r="M50" s="171">
        <v>3679.8730284693979</v>
      </c>
    </row>
    <row r="51" spans="1:14" ht="26.15" customHeight="1">
      <c r="B51" s="291" t="s">
        <v>209</v>
      </c>
      <c r="C51" s="292"/>
      <c r="D51" s="293"/>
      <c r="E51" s="178">
        <v>118431</v>
      </c>
      <c r="F51" s="168">
        <v>258427</v>
      </c>
      <c r="G51" s="168">
        <v>128990</v>
      </c>
      <c r="H51" s="168">
        <v>129437</v>
      </c>
      <c r="I51" s="169">
        <v>47</v>
      </c>
      <c r="J51" s="169">
        <v>-124</v>
      </c>
      <c r="K51" s="169">
        <v>171</v>
      </c>
      <c r="L51" s="170">
        <v>2.182089148955932</v>
      </c>
      <c r="M51" s="171">
        <v>3810.4836331465649</v>
      </c>
      <c r="N51" s="82"/>
    </row>
    <row r="52" spans="1:14" ht="26.15" customHeight="1">
      <c r="B52" s="291" t="s">
        <v>165</v>
      </c>
      <c r="C52" s="292"/>
      <c r="D52" s="293"/>
      <c r="E52" s="178">
        <v>77151</v>
      </c>
      <c r="F52" s="168">
        <v>170126</v>
      </c>
      <c r="G52" s="168">
        <v>79810</v>
      </c>
      <c r="H52" s="168">
        <v>90316</v>
      </c>
      <c r="I52" s="169">
        <v>-80</v>
      </c>
      <c r="J52" s="169">
        <v>-72</v>
      </c>
      <c r="K52" s="169">
        <v>-8</v>
      </c>
      <c r="L52" s="170">
        <v>2.2051042760301227</v>
      </c>
      <c r="M52" s="171">
        <v>4289.611699445285</v>
      </c>
      <c r="N52" s="82"/>
    </row>
    <row r="53" spans="1:14" ht="26.15" customHeight="1">
      <c r="B53" s="291" t="s">
        <v>166</v>
      </c>
      <c r="C53" s="292"/>
      <c r="D53" s="293"/>
      <c r="E53" s="178">
        <v>204159</v>
      </c>
      <c r="F53" s="168">
        <v>443920</v>
      </c>
      <c r="G53" s="168">
        <v>218814</v>
      </c>
      <c r="H53" s="168">
        <v>225106</v>
      </c>
      <c r="I53" s="169">
        <v>163</v>
      </c>
      <c r="J53" s="169">
        <v>-79</v>
      </c>
      <c r="K53" s="169">
        <v>242</v>
      </c>
      <c r="L53" s="170">
        <v>2.1743836911426877</v>
      </c>
      <c r="M53" s="179">
        <v>6381.8286371477861</v>
      </c>
      <c r="N53" s="82"/>
    </row>
    <row r="54" spans="1:14" ht="26.15" customHeight="1">
      <c r="B54" s="291" t="s">
        <v>167</v>
      </c>
      <c r="C54" s="292"/>
      <c r="D54" s="293"/>
      <c r="E54" s="178">
        <v>85723</v>
      </c>
      <c r="F54" s="168">
        <v>185869</v>
      </c>
      <c r="G54" s="168">
        <v>89786</v>
      </c>
      <c r="H54" s="168">
        <v>96083</v>
      </c>
      <c r="I54" s="169">
        <v>-57</v>
      </c>
      <c r="J54" s="169">
        <v>-110</v>
      </c>
      <c r="K54" s="169">
        <v>53</v>
      </c>
      <c r="L54" s="170">
        <v>2.1682512277918411</v>
      </c>
      <c r="M54" s="171">
        <v>1636.1707746478874</v>
      </c>
      <c r="N54" s="82"/>
    </row>
    <row r="55" spans="1:14" ht="26.15" customHeight="1">
      <c r="B55" s="291" t="s">
        <v>168</v>
      </c>
      <c r="C55" s="292"/>
      <c r="D55" s="293"/>
      <c r="E55" s="178">
        <v>108225</v>
      </c>
      <c r="F55" s="168">
        <v>245358</v>
      </c>
      <c r="G55" s="168">
        <v>118814</v>
      </c>
      <c r="H55" s="168">
        <v>126544</v>
      </c>
      <c r="I55" s="169">
        <v>-61</v>
      </c>
      <c r="J55" s="169">
        <v>-98</v>
      </c>
      <c r="K55" s="169">
        <v>37</v>
      </c>
      <c r="L55" s="170">
        <v>2.2671101871101871</v>
      </c>
      <c r="M55" s="171">
        <v>6872.773109243697</v>
      </c>
      <c r="N55" s="82"/>
    </row>
    <row r="56" spans="1:14" ht="26.15" customHeight="1">
      <c r="B56" s="291" t="s">
        <v>169</v>
      </c>
      <c r="C56" s="292"/>
      <c r="D56" s="293"/>
      <c r="E56" s="178">
        <v>25071</v>
      </c>
      <c r="F56" s="168">
        <v>55436</v>
      </c>
      <c r="G56" s="168">
        <v>25870</v>
      </c>
      <c r="H56" s="168">
        <v>29566</v>
      </c>
      <c r="I56" s="169">
        <v>-52</v>
      </c>
      <c r="J56" s="169">
        <v>-44</v>
      </c>
      <c r="K56" s="169">
        <v>-8</v>
      </c>
      <c r="L56" s="170">
        <v>2.211160304734554</v>
      </c>
      <c r="M56" s="171">
        <v>3208.1018518518517</v>
      </c>
      <c r="N56" s="82"/>
    </row>
    <row r="57" spans="1:14" ht="26.15" customHeight="1">
      <c r="B57" s="291" t="s">
        <v>170</v>
      </c>
      <c r="C57" s="292"/>
      <c r="D57" s="293"/>
      <c r="E57" s="178">
        <v>17099</v>
      </c>
      <c r="F57" s="168">
        <v>39510</v>
      </c>
      <c r="G57" s="168">
        <v>18880</v>
      </c>
      <c r="H57" s="168">
        <v>20630</v>
      </c>
      <c r="I57" s="169">
        <v>-37</v>
      </c>
      <c r="J57" s="169">
        <v>-64</v>
      </c>
      <c r="K57" s="169">
        <v>27</v>
      </c>
      <c r="L57" s="170">
        <v>2.3106614421896019</v>
      </c>
      <c r="M57" s="171">
        <v>1232.7613104524182</v>
      </c>
      <c r="N57" s="82"/>
    </row>
    <row r="58" spans="1:14" ht="26.15" customHeight="1">
      <c r="B58" s="291" t="s">
        <v>171</v>
      </c>
      <c r="C58" s="292"/>
      <c r="D58" s="293"/>
      <c r="E58" s="178">
        <v>73608</v>
      </c>
      <c r="F58" s="168">
        <v>160695</v>
      </c>
      <c r="G58" s="168">
        <v>81148</v>
      </c>
      <c r="H58" s="168">
        <v>79547</v>
      </c>
      <c r="I58" s="169">
        <v>39</v>
      </c>
      <c r="J58" s="169">
        <v>-95</v>
      </c>
      <c r="K58" s="169">
        <v>134</v>
      </c>
      <c r="L58" s="170">
        <v>2.1831186827518749</v>
      </c>
      <c r="M58" s="171">
        <v>1548.7181958365459</v>
      </c>
      <c r="N58" s="82"/>
    </row>
    <row r="59" spans="1:14" ht="26.15" customHeight="1">
      <c r="B59" s="291" t="s">
        <v>172</v>
      </c>
      <c r="C59" s="292"/>
      <c r="D59" s="293"/>
      <c r="E59" s="178">
        <v>106212</v>
      </c>
      <c r="F59" s="168">
        <v>223607</v>
      </c>
      <c r="G59" s="168">
        <v>115241</v>
      </c>
      <c r="H59" s="168">
        <v>108366</v>
      </c>
      <c r="I59" s="169">
        <v>-97</v>
      </c>
      <c r="J59" s="169">
        <v>-129</v>
      </c>
      <c r="K59" s="169">
        <v>32</v>
      </c>
      <c r="L59" s="170">
        <v>2.1052894211576847</v>
      </c>
      <c r="M59" s="171">
        <v>2382.8537936913895</v>
      </c>
      <c r="N59" s="82"/>
    </row>
    <row r="60" spans="1:14" ht="26.15" customHeight="1">
      <c r="B60" s="291" t="s">
        <v>173</v>
      </c>
      <c r="C60" s="292"/>
      <c r="D60" s="293"/>
      <c r="E60" s="178">
        <v>117084</v>
      </c>
      <c r="F60" s="168">
        <v>244154</v>
      </c>
      <c r="G60" s="168">
        <v>121377</v>
      </c>
      <c r="H60" s="168">
        <v>122777</v>
      </c>
      <c r="I60" s="169">
        <v>41</v>
      </c>
      <c r="J60" s="169">
        <v>-59</v>
      </c>
      <c r="K60" s="169">
        <v>100</v>
      </c>
      <c r="L60" s="170">
        <v>2.0852891940828808</v>
      </c>
      <c r="M60" s="171">
        <v>9012.6984126984134</v>
      </c>
      <c r="N60" s="82"/>
    </row>
    <row r="61" spans="1:14" ht="26.15" customHeight="1">
      <c r="B61" s="291" t="s">
        <v>174</v>
      </c>
      <c r="C61" s="292"/>
      <c r="D61" s="293"/>
      <c r="E61" s="178">
        <v>47663</v>
      </c>
      <c r="F61" s="168">
        <v>101277</v>
      </c>
      <c r="G61" s="168">
        <v>51252</v>
      </c>
      <c r="H61" s="168">
        <v>50025</v>
      </c>
      <c r="I61" s="169">
        <v>-7</v>
      </c>
      <c r="J61" s="169">
        <v>-44</v>
      </c>
      <c r="K61" s="169">
        <v>37</v>
      </c>
      <c r="L61" s="170">
        <v>2.124855758135241</v>
      </c>
      <c r="M61" s="171">
        <v>1822.8401727861769</v>
      </c>
      <c r="N61" s="82"/>
    </row>
    <row r="62" spans="1:14" ht="26.15" customHeight="1">
      <c r="B62" s="291" t="s">
        <v>175</v>
      </c>
      <c r="C62" s="292"/>
      <c r="D62" s="293"/>
      <c r="E62" s="178">
        <v>63114</v>
      </c>
      <c r="F62" s="168">
        <v>141339</v>
      </c>
      <c r="G62" s="168">
        <v>70939</v>
      </c>
      <c r="H62" s="168">
        <v>70400</v>
      </c>
      <c r="I62" s="169">
        <v>63</v>
      </c>
      <c r="J62" s="169">
        <v>-3</v>
      </c>
      <c r="K62" s="169">
        <v>66</v>
      </c>
      <c r="L62" s="170">
        <v>2.2394238996102289</v>
      </c>
      <c r="M62" s="171">
        <v>5315.494546822114</v>
      </c>
      <c r="N62" s="82"/>
    </row>
    <row r="63" spans="1:14" ht="26.15" customHeight="1">
      <c r="B63" s="291" t="s">
        <v>176</v>
      </c>
      <c r="C63" s="292"/>
      <c r="D63" s="293"/>
      <c r="E63" s="178">
        <v>62774</v>
      </c>
      <c r="F63" s="168">
        <v>131917</v>
      </c>
      <c r="G63" s="168">
        <v>65465</v>
      </c>
      <c r="H63" s="168">
        <v>66452</v>
      </c>
      <c r="I63" s="169">
        <v>79</v>
      </c>
      <c r="J63" s="169">
        <v>-47</v>
      </c>
      <c r="K63" s="169">
        <v>126</v>
      </c>
      <c r="L63" s="170">
        <v>2.1014592028546852</v>
      </c>
      <c r="M63" s="171">
        <v>7508.081957882755</v>
      </c>
      <c r="N63" s="82"/>
    </row>
    <row r="64" spans="1:14" ht="26.15" customHeight="1">
      <c r="B64" s="291" t="s">
        <v>177</v>
      </c>
      <c r="C64" s="292"/>
      <c r="D64" s="293"/>
      <c r="E64" s="178">
        <v>16705</v>
      </c>
      <c r="F64" s="168">
        <v>39342</v>
      </c>
      <c r="G64" s="168">
        <v>19188</v>
      </c>
      <c r="H64" s="168">
        <v>20154</v>
      </c>
      <c r="I64" s="169">
        <v>-16</v>
      </c>
      <c r="J64" s="169">
        <v>-52</v>
      </c>
      <c r="K64" s="169">
        <v>36</v>
      </c>
      <c r="L64" s="170">
        <v>2.3551032624962587</v>
      </c>
      <c r="M64" s="171">
        <v>510.14004149377593</v>
      </c>
      <c r="N64" s="82"/>
    </row>
    <row r="65" spans="2:14" ht="26.15" customHeight="1">
      <c r="B65" s="291" t="s">
        <v>178</v>
      </c>
      <c r="C65" s="292"/>
      <c r="D65" s="293"/>
      <c r="E65" s="178">
        <v>36132</v>
      </c>
      <c r="F65" s="168">
        <v>82844</v>
      </c>
      <c r="G65" s="168">
        <v>41933</v>
      </c>
      <c r="H65" s="168">
        <v>40911</v>
      </c>
      <c r="I65" s="169">
        <v>14</v>
      </c>
      <c r="J65" s="169">
        <v>-48</v>
      </c>
      <c r="K65" s="169">
        <v>62</v>
      </c>
      <c r="L65" s="170">
        <v>2.2928152330344291</v>
      </c>
      <c r="M65" s="171">
        <v>3741.8247515808489</v>
      </c>
      <c r="N65" s="82"/>
    </row>
    <row r="66" spans="2:14" ht="26.15" customHeight="1">
      <c r="B66" s="291" t="s">
        <v>115</v>
      </c>
      <c r="C66" s="292"/>
      <c r="D66" s="293"/>
      <c r="E66" s="178">
        <v>13033</v>
      </c>
      <c r="F66" s="168">
        <v>30691</v>
      </c>
      <c r="G66" s="168">
        <v>14351</v>
      </c>
      <c r="H66" s="168">
        <v>16340</v>
      </c>
      <c r="I66" s="169">
        <v>-17</v>
      </c>
      <c r="J66" s="169">
        <v>-26</v>
      </c>
      <c r="K66" s="169">
        <v>9</v>
      </c>
      <c r="L66" s="170">
        <v>2.3548684109568021</v>
      </c>
      <c r="M66" s="171">
        <v>1801.1150234741785</v>
      </c>
      <c r="N66" s="82"/>
    </row>
    <row r="67" spans="2:14" ht="26.15" customHeight="1">
      <c r="B67" s="291" t="s">
        <v>179</v>
      </c>
      <c r="C67" s="292"/>
      <c r="D67" s="293"/>
      <c r="E67" s="178">
        <v>20823</v>
      </c>
      <c r="F67" s="168">
        <v>48551</v>
      </c>
      <c r="G67" s="168">
        <v>24613</v>
      </c>
      <c r="H67" s="168">
        <v>23938</v>
      </c>
      <c r="I67" s="169">
        <v>31</v>
      </c>
      <c r="J67" s="169">
        <v>-16</v>
      </c>
      <c r="K67" s="169">
        <v>47</v>
      </c>
      <c r="L67" s="170">
        <v>2.3316044758200065</v>
      </c>
      <c r="M67" s="171">
        <v>3639.5052473763117</v>
      </c>
      <c r="N67" s="82"/>
    </row>
    <row r="68" spans="2:14" ht="26.15" customHeight="1">
      <c r="B68" s="291" t="s">
        <v>180</v>
      </c>
      <c r="C68" s="292"/>
      <c r="D68" s="293"/>
      <c r="E68" s="178">
        <v>24813</v>
      </c>
      <c r="F68" s="168">
        <v>57502</v>
      </c>
      <c r="G68" s="168">
        <v>27773</v>
      </c>
      <c r="H68" s="168">
        <v>29729</v>
      </c>
      <c r="I68" s="169">
        <v>-16</v>
      </c>
      <c r="J68" s="169">
        <v>-59</v>
      </c>
      <c r="K68" s="169">
        <v>43</v>
      </c>
      <c r="L68" s="170">
        <v>2.3174142586547375</v>
      </c>
      <c r="M68" s="171">
        <v>2190.5523809523811</v>
      </c>
      <c r="N68" s="82"/>
    </row>
    <row r="69" spans="2:14" ht="26.15" customHeight="1">
      <c r="B69" s="291" t="s">
        <v>181</v>
      </c>
      <c r="C69" s="292"/>
      <c r="D69" s="293"/>
      <c r="E69" s="178">
        <v>13009</v>
      </c>
      <c r="F69" s="168">
        <v>30800</v>
      </c>
      <c r="G69" s="168">
        <v>14977</v>
      </c>
      <c r="H69" s="168">
        <v>15823</v>
      </c>
      <c r="I69" s="169">
        <v>-33</v>
      </c>
      <c r="J69" s="169">
        <v>-34</v>
      </c>
      <c r="K69" s="169">
        <v>1</v>
      </c>
      <c r="L69" s="170">
        <v>2.367591667307249</v>
      </c>
      <c r="M69" s="171">
        <v>1792.7823050058207</v>
      </c>
      <c r="N69" s="82"/>
    </row>
    <row r="70" spans="2:14" ht="26.15" customHeight="1">
      <c r="B70" s="291" t="s">
        <v>116</v>
      </c>
      <c r="C70" s="292"/>
      <c r="D70" s="293"/>
      <c r="E70" s="178">
        <v>11804</v>
      </c>
      <c r="F70" s="168">
        <v>26702</v>
      </c>
      <c r="G70" s="168">
        <v>12796</v>
      </c>
      <c r="H70" s="168">
        <v>13906</v>
      </c>
      <c r="I70" s="169">
        <v>17</v>
      </c>
      <c r="J70" s="169">
        <v>-25</v>
      </c>
      <c r="K70" s="169">
        <v>42</v>
      </c>
      <c r="L70" s="170">
        <v>2.2621145374449338</v>
      </c>
      <c r="M70" s="171">
        <v>2940.7488986784142</v>
      </c>
      <c r="N70" s="82"/>
    </row>
    <row r="71" spans="2:14" ht="26.15" customHeight="1">
      <c r="B71" s="291" t="s">
        <v>182</v>
      </c>
      <c r="C71" s="292"/>
      <c r="D71" s="293"/>
      <c r="E71" s="178">
        <v>26596</v>
      </c>
      <c r="F71" s="168">
        <v>64236</v>
      </c>
      <c r="G71" s="168">
        <v>31543</v>
      </c>
      <c r="H71" s="168">
        <v>32693</v>
      </c>
      <c r="I71" s="169">
        <v>-42</v>
      </c>
      <c r="J71" s="169">
        <v>-55</v>
      </c>
      <c r="K71" s="169">
        <v>13</v>
      </c>
      <c r="L71" s="170">
        <v>2.4152504135960293</v>
      </c>
      <c r="M71" s="171">
        <v>211.80427327881827</v>
      </c>
      <c r="N71" s="82"/>
    </row>
    <row r="72" spans="2:14" ht="26.15" customHeight="1">
      <c r="B72" s="291" t="s">
        <v>183</v>
      </c>
      <c r="C72" s="292"/>
      <c r="D72" s="293"/>
      <c r="E72" s="178">
        <v>3487</v>
      </c>
      <c r="F72" s="168">
        <v>8902</v>
      </c>
      <c r="G72" s="168">
        <v>4448</v>
      </c>
      <c r="H72" s="168">
        <v>4454</v>
      </c>
      <c r="I72" s="169">
        <v>-5</v>
      </c>
      <c r="J72" s="169">
        <v>-5</v>
      </c>
      <c r="K72" s="169">
        <v>0</v>
      </c>
      <c r="L72" s="170">
        <v>2.5529108115858903</v>
      </c>
      <c r="M72" s="171">
        <v>445.32266133066537</v>
      </c>
      <c r="N72" s="82"/>
    </row>
    <row r="73" spans="2:14" ht="26.15" customHeight="1">
      <c r="B73" s="291" t="s">
        <v>184</v>
      </c>
      <c r="C73" s="292"/>
      <c r="D73" s="293"/>
      <c r="E73" s="178">
        <v>7169</v>
      </c>
      <c r="F73" s="168">
        <v>17266</v>
      </c>
      <c r="G73" s="168">
        <v>8419</v>
      </c>
      <c r="H73" s="168">
        <v>8847</v>
      </c>
      <c r="I73" s="169">
        <v>2</v>
      </c>
      <c r="J73" s="169">
        <v>-17</v>
      </c>
      <c r="K73" s="169">
        <v>19</v>
      </c>
      <c r="L73" s="170">
        <v>2.4084251639001257</v>
      </c>
      <c r="M73" s="171">
        <v>1200.6954102920722</v>
      </c>
      <c r="N73" s="82"/>
    </row>
    <row r="74" spans="2:14" ht="26.15" customHeight="1">
      <c r="B74" s="291" t="s">
        <v>185</v>
      </c>
      <c r="C74" s="292"/>
      <c r="D74" s="293"/>
      <c r="E74" s="178">
        <v>4541</v>
      </c>
      <c r="F74" s="168">
        <v>10264</v>
      </c>
      <c r="G74" s="168">
        <v>5096</v>
      </c>
      <c r="H74" s="168">
        <v>5168</v>
      </c>
      <c r="I74" s="169">
        <v>-7</v>
      </c>
      <c r="J74" s="169">
        <v>-8</v>
      </c>
      <c r="K74" s="169">
        <v>1</v>
      </c>
      <c r="L74" s="170">
        <v>2.2602950891874038</v>
      </c>
      <c r="M74" s="171">
        <v>271.89403973509934</v>
      </c>
      <c r="N74" s="82"/>
    </row>
    <row r="75" spans="2:14" ht="26.15" customHeight="1">
      <c r="B75" s="291" t="s">
        <v>186</v>
      </c>
      <c r="C75" s="292"/>
      <c r="D75" s="293"/>
      <c r="E75" s="178">
        <v>3962</v>
      </c>
      <c r="F75" s="168">
        <v>9075</v>
      </c>
      <c r="G75" s="168">
        <v>4509</v>
      </c>
      <c r="H75" s="168">
        <v>4566</v>
      </c>
      <c r="I75" s="169">
        <v>-18</v>
      </c>
      <c r="J75" s="169">
        <v>-22</v>
      </c>
      <c r="K75" s="169">
        <v>4</v>
      </c>
      <c r="L75" s="170">
        <v>2.2905098435133771</v>
      </c>
      <c r="M75" s="171">
        <v>40.403365834112456</v>
      </c>
      <c r="N75" s="82"/>
    </row>
    <row r="76" spans="2:14" ht="26.15" customHeight="1">
      <c r="B76" s="291" t="s">
        <v>187</v>
      </c>
      <c r="C76" s="292"/>
      <c r="D76" s="293"/>
      <c r="E76" s="178">
        <v>7437</v>
      </c>
      <c r="F76" s="168">
        <v>18729</v>
      </c>
      <c r="G76" s="168">
        <v>9071</v>
      </c>
      <c r="H76" s="168">
        <v>9658</v>
      </c>
      <c r="I76" s="169">
        <v>-14</v>
      </c>
      <c r="J76" s="169">
        <v>-3</v>
      </c>
      <c r="K76" s="169">
        <v>-11</v>
      </c>
      <c r="L76" s="170">
        <v>2.5183541750705931</v>
      </c>
      <c r="M76" s="171">
        <v>2859.3893129770995</v>
      </c>
      <c r="N76" s="82"/>
    </row>
    <row r="77" spans="2:14" ht="26.15" customHeight="1">
      <c r="B77" s="291" t="s">
        <v>188</v>
      </c>
      <c r="C77" s="292"/>
      <c r="D77" s="293"/>
      <c r="E77" s="178">
        <v>20220</v>
      </c>
      <c r="F77" s="168">
        <v>39161</v>
      </c>
      <c r="G77" s="168">
        <v>18330</v>
      </c>
      <c r="H77" s="168">
        <v>20831</v>
      </c>
      <c r="I77" s="169">
        <v>3</v>
      </c>
      <c r="J77" s="169">
        <v>-64</v>
      </c>
      <c r="K77" s="169">
        <v>67</v>
      </c>
      <c r="L77" s="170">
        <v>1.9367457962413452</v>
      </c>
      <c r="M77" s="171">
        <v>277.99389508057072</v>
      </c>
      <c r="N77" s="82"/>
    </row>
    <row r="78" spans="2:14" ht="26.15" customHeight="1">
      <c r="B78" s="291" t="s">
        <v>189</v>
      </c>
      <c r="C78" s="292"/>
      <c r="D78" s="293"/>
      <c r="E78" s="178">
        <v>6543</v>
      </c>
      <c r="F78" s="168">
        <v>10901</v>
      </c>
      <c r="G78" s="168">
        <v>5246</v>
      </c>
      <c r="H78" s="168">
        <v>5655</v>
      </c>
      <c r="I78" s="169">
        <v>36</v>
      </c>
      <c r="J78" s="169">
        <v>-14</v>
      </c>
      <c r="K78" s="169">
        <v>50</v>
      </c>
      <c r="L78" s="170">
        <v>1.6660553263029192</v>
      </c>
      <c r="M78" s="171">
        <v>117.39177256084429</v>
      </c>
      <c r="N78" s="82"/>
    </row>
    <row r="79" spans="2:14" ht="26.15" customHeight="1">
      <c r="B79" s="291" t="s">
        <v>190</v>
      </c>
      <c r="C79" s="292"/>
      <c r="D79" s="293"/>
      <c r="E79" s="178">
        <v>2900</v>
      </c>
      <c r="F79" s="168">
        <v>6175</v>
      </c>
      <c r="G79" s="168">
        <v>2862</v>
      </c>
      <c r="H79" s="168">
        <v>3313</v>
      </c>
      <c r="I79" s="169">
        <v>-12</v>
      </c>
      <c r="J79" s="169">
        <v>-8</v>
      </c>
      <c r="K79" s="169">
        <v>-4</v>
      </c>
      <c r="L79" s="170">
        <v>2.1293103448275863</v>
      </c>
      <c r="M79" s="171">
        <v>875.88652482269504</v>
      </c>
      <c r="N79" s="82"/>
    </row>
    <row r="80" spans="2:14" ht="26.15" customHeight="1">
      <c r="B80" s="291" t="s">
        <v>191</v>
      </c>
      <c r="C80" s="292"/>
      <c r="D80" s="293"/>
      <c r="E80" s="178">
        <v>10777</v>
      </c>
      <c r="F80" s="168">
        <v>22085</v>
      </c>
      <c r="G80" s="168">
        <v>10222</v>
      </c>
      <c r="H80" s="168">
        <v>11863</v>
      </c>
      <c r="I80" s="169">
        <v>-21</v>
      </c>
      <c r="J80" s="169">
        <v>-42</v>
      </c>
      <c r="K80" s="169">
        <v>21</v>
      </c>
      <c r="L80" s="170">
        <v>2.0492715969193651</v>
      </c>
      <c r="M80" s="171">
        <v>539.05296558457405</v>
      </c>
      <c r="N80" s="82"/>
    </row>
    <row r="81" spans="1:14" ht="26.15" customHeight="1">
      <c r="B81" s="291" t="s">
        <v>192</v>
      </c>
      <c r="C81" s="292"/>
      <c r="D81" s="293"/>
      <c r="E81" s="178">
        <v>19081</v>
      </c>
      <c r="F81" s="168">
        <v>42060</v>
      </c>
      <c r="G81" s="168">
        <v>22049</v>
      </c>
      <c r="H81" s="168">
        <v>20011</v>
      </c>
      <c r="I81" s="169">
        <v>7</v>
      </c>
      <c r="J81" s="169">
        <v>-24</v>
      </c>
      <c r="K81" s="169">
        <v>31</v>
      </c>
      <c r="L81" s="170">
        <v>2.2042869870551858</v>
      </c>
      <c r="M81" s="171">
        <v>398.59742228961335</v>
      </c>
      <c r="N81" s="82"/>
    </row>
    <row r="82" spans="1:14" ht="26.15" customHeight="1">
      <c r="B82" s="294" t="s">
        <v>193</v>
      </c>
      <c r="C82" s="295"/>
      <c r="D82" s="296"/>
      <c r="E82" s="178">
        <v>17944</v>
      </c>
      <c r="F82" s="168">
        <v>39191</v>
      </c>
      <c r="G82" s="168">
        <v>20576</v>
      </c>
      <c r="H82" s="168">
        <v>18615</v>
      </c>
      <c r="I82" s="169">
        <v>6</v>
      </c>
      <c r="J82" s="169">
        <v>-23</v>
      </c>
      <c r="K82" s="169">
        <v>29</v>
      </c>
      <c r="L82" s="170">
        <v>2.1840726705305396</v>
      </c>
      <c r="M82" s="171">
        <v>1143.2613768961494</v>
      </c>
      <c r="N82" s="82"/>
    </row>
    <row r="83" spans="1:14" ht="26.15" customHeight="1">
      <c r="B83" s="294" t="s">
        <v>194</v>
      </c>
      <c r="C83" s="295"/>
      <c r="D83" s="296"/>
      <c r="E83" s="178">
        <v>1137</v>
      </c>
      <c r="F83" s="168">
        <v>2869</v>
      </c>
      <c r="G83" s="168">
        <v>1473</v>
      </c>
      <c r="H83" s="168">
        <v>1396</v>
      </c>
      <c r="I83" s="169">
        <v>1</v>
      </c>
      <c r="J83" s="169">
        <v>-1</v>
      </c>
      <c r="K83" s="169">
        <v>2</v>
      </c>
      <c r="L83" s="170">
        <v>2.5233069481090591</v>
      </c>
      <c r="M83" s="171">
        <v>40.272318921953961</v>
      </c>
    </row>
    <row r="84" spans="1:14" ht="26.15" customHeight="1">
      <c r="B84" s="230"/>
      <c r="C84" s="231"/>
      <c r="D84" s="231"/>
      <c r="E84" s="87"/>
      <c r="F84" s="88"/>
      <c r="G84" s="88"/>
      <c r="H84" s="88"/>
      <c r="I84" s="88"/>
      <c r="J84" s="88"/>
      <c r="K84" s="88"/>
      <c r="L84" s="88"/>
      <c r="M84" s="232"/>
    </row>
    <row r="85" spans="1:14" ht="26.15" customHeight="1">
      <c r="A85" s="84"/>
      <c r="B85" s="231"/>
      <c r="C85" s="231"/>
      <c r="D85" s="232"/>
      <c r="E85" s="89"/>
      <c r="F85" s="88"/>
      <c r="G85" s="88"/>
      <c r="H85" s="88"/>
      <c r="I85" s="88"/>
      <c r="J85" s="88"/>
      <c r="K85" s="88"/>
      <c r="L85" s="88"/>
      <c r="M85" s="232"/>
    </row>
    <row r="86" spans="1:14" ht="26.15" customHeight="1" thickBot="1">
      <c r="A86" s="84"/>
      <c r="B86" s="90"/>
      <c r="C86" s="91"/>
      <c r="D86" s="92"/>
      <c r="E86" s="93"/>
      <c r="F86" s="94"/>
      <c r="G86" s="94"/>
      <c r="H86" s="94"/>
      <c r="I86" s="94"/>
      <c r="J86" s="94"/>
      <c r="K86" s="94"/>
      <c r="L86" s="94"/>
      <c r="M86" s="92"/>
    </row>
    <row r="87" spans="1:14" ht="26.15" customHeight="1">
      <c r="B87" s="231"/>
      <c r="C87" s="231"/>
      <c r="D87" s="231"/>
      <c r="E87" s="231"/>
      <c r="F87" s="231"/>
      <c r="G87" s="231"/>
      <c r="H87" s="231"/>
      <c r="I87" s="95"/>
      <c r="J87" s="95"/>
      <c r="K87" s="95"/>
      <c r="L87" s="95"/>
      <c r="M87" s="96" t="s">
        <v>195</v>
      </c>
    </row>
  </sheetData>
  <mergeCells count="71">
    <mergeCell ref="I4:K4"/>
    <mergeCell ref="B12:D12"/>
    <mergeCell ref="B5:D5"/>
    <mergeCell ref="B7:D7"/>
    <mergeCell ref="B8:D8"/>
    <mergeCell ref="B9:D9"/>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6:D56"/>
    <mergeCell ref="B37:D37"/>
    <mergeCell ref="B38:D38"/>
    <mergeCell ref="B39:D39"/>
    <mergeCell ref="B40:D40"/>
    <mergeCell ref="B41:D41"/>
    <mergeCell ref="B50:D50"/>
    <mergeCell ref="B51:D51"/>
    <mergeCell ref="B52:D52"/>
    <mergeCell ref="B53:D53"/>
    <mergeCell ref="B54:D54"/>
    <mergeCell ref="B55:D55"/>
    <mergeCell ref="B68:D68"/>
    <mergeCell ref="B57:D57"/>
    <mergeCell ref="B58:D58"/>
    <mergeCell ref="B59:D59"/>
    <mergeCell ref="B60:D60"/>
    <mergeCell ref="B61:D61"/>
    <mergeCell ref="B62:D62"/>
    <mergeCell ref="B63:D63"/>
    <mergeCell ref="B64:D64"/>
    <mergeCell ref="B65:D65"/>
    <mergeCell ref="B66:D66"/>
    <mergeCell ref="B67:D67"/>
    <mergeCell ref="B81:D81"/>
    <mergeCell ref="B82:D82"/>
    <mergeCell ref="B83:D83"/>
    <mergeCell ref="C1:M2"/>
    <mergeCell ref="B75:D75"/>
    <mergeCell ref="B76:D76"/>
    <mergeCell ref="B77:D77"/>
    <mergeCell ref="B78:D78"/>
    <mergeCell ref="B79:D79"/>
    <mergeCell ref="B80:D80"/>
    <mergeCell ref="B69:D69"/>
    <mergeCell ref="B70:D70"/>
    <mergeCell ref="B71:D71"/>
    <mergeCell ref="B72:D72"/>
    <mergeCell ref="B73:D73"/>
    <mergeCell ref="B74:D74"/>
  </mergeCells>
  <phoneticPr fontId="6"/>
  <pageMargins left="0.59055118110236227" right="0.59055118110236227" top="0.39370078740157483" bottom="0.39370078740157483" header="0" footer="0"/>
  <pageSetup paperSize="9" scale="73" fitToWidth="0" orientation="portrait" r:id="rId1"/>
  <headerFooter alignWithMargins="0"/>
  <rowBreaks count="2" manualBreakCount="2">
    <brk id="44" max="12" man="1"/>
    <brk id="87" max="13" man="1"/>
  </rowBreaks>
  <colBreaks count="1" manualBreakCount="1">
    <brk id="13"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tabSelected="1" view="pageBreakPreview" topLeftCell="B19" zoomScale="85" zoomScaleNormal="100" zoomScaleSheetLayoutView="85" workbookViewId="0">
      <selection activeCell="AF33" sqref="AF33"/>
    </sheetView>
  </sheetViews>
  <sheetFormatPr defaultColWidth="3.08984375" defaultRowHeight="15" customHeight="1"/>
  <cols>
    <col min="1" max="1" width="3.08984375" style="181"/>
    <col min="2" max="2" width="3.08984375" style="181" customWidth="1"/>
    <col min="3" max="16384" width="3.08984375" style="181"/>
  </cols>
  <sheetData>
    <row r="1" spans="3:3" ht="21" customHeight="1">
      <c r="C1" s="180" t="s">
        <v>127</v>
      </c>
    </row>
    <row r="23" spans="2:30" ht="15" customHeight="1">
      <c r="P23" s="182"/>
    </row>
    <row r="24" spans="2:30" ht="15" customHeight="1">
      <c r="B24" s="182"/>
      <c r="N24" s="182"/>
      <c r="O24" s="183"/>
      <c r="P24" s="182"/>
      <c r="AD24" s="182"/>
    </row>
    <row r="25" spans="2:30" ht="15" customHeight="1">
      <c r="B25" s="182"/>
      <c r="D25" s="184"/>
      <c r="E25" s="184"/>
      <c r="F25" s="184"/>
      <c r="G25" s="184"/>
      <c r="H25" s="184"/>
      <c r="I25" s="184"/>
      <c r="J25" s="184"/>
      <c r="K25" s="184"/>
      <c r="L25" s="184"/>
      <c r="M25" s="184"/>
      <c r="N25" s="184"/>
      <c r="O25" s="184"/>
      <c r="P25" s="182"/>
      <c r="R25" s="184"/>
      <c r="S25" s="184"/>
      <c r="T25" s="184"/>
      <c r="U25" s="184"/>
      <c r="V25" s="184"/>
      <c r="W25" s="184"/>
      <c r="X25" s="184"/>
      <c r="Y25" s="184"/>
      <c r="Z25" s="184"/>
      <c r="AA25" s="184"/>
      <c r="AB25" s="184"/>
      <c r="AC25" s="184"/>
      <c r="AD25" s="182"/>
    </row>
    <row r="26" spans="2:30" ht="15" customHeight="1">
      <c r="B26" s="182"/>
      <c r="C26" s="184"/>
      <c r="D26" s="184"/>
      <c r="E26" s="184"/>
      <c r="F26" s="184"/>
      <c r="G26" s="184"/>
      <c r="H26" s="184"/>
      <c r="I26" s="184"/>
      <c r="J26" s="184"/>
      <c r="K26" s="184"/>
      <c r="L26" s="184"/>
      <c r="M26" s="184"/>
      <c r="N26" s="184"/>
      <c r="O26" s="184"/>
      <c r="P26" s="182"/>
      <c r="Q26" s="184"/>
      <c r="R26" s="184"/>
      <c r="S26" s="184"/>
      <c r="T26" s="184"/>
      <c r="U26" s="184"/>
      <c r="V26" s="184"/>
      <c r="W26" s="184"/>
      <c r="X26" s="184"/>
      <c r="Y26" s="184"/>
      <c r="Z26" s="184"/>
      <c r="AA26" s="184"/>
      <c r="AB26" s="184"/>
      <c r="AC26" s="184"/>
      <c r="AD26" s="182"/>
    </row>
    <row r="27" spans="2:30" ht="15" customHeight="1">
      <c r="B27" s="182"/>
      <c r="C27" s="184"/>
      <c r="D27" s="184"/>
      <c r="E27" s="184"/>
      <c r="F27" s="184"/>
      <c r="G27" s="184"/>
      <c r="H27" s="184"/>
      <c r="I27" s="184"/>
      <c r="J27" s="184"/>
      <c r="K27" s="184"/>
      <c r="L27" s="184"/>
      <c r="M27" s="184"/>
      <c r="N27" s="184"/>
      <c r="O27" s="184"/>
      <c r="P27" s="182"/>
      <c r="Q27" s="184"/>
      <c r="R27" s="184"/>
      <c r="S27" s="184"/>
      <c r="T27" s="184"/>
      <c r="U27" s="184"/>
      <c r="V27" s="184"/>
      <c r="W27" s="184"/>
      <c r="X27" s="184"/>
      <c r="Y27" s="184"/>
      <c r="Z27" s="184"/>
      <c r="AA27" s="184"/>
      <c r="AB27" s="184"/>
      <c r="AC27" s="184"/>
      <c r="AD27" s="182"/>
    </row>
    <row r="30" spans="2:30" ht="15" customHeight="1">
      <c r="B30" s="182"/>
      <c r="C30" s="310" t="s">
        <v>371</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182"/>
    </row>
    <row r="31" spans="2:30" ht="15" customHeight="1">
      <c r="B31" s="182"/>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182"/>
    </row>
    <row r="32" spans="2:30" ht="15" customHeight="1">
      <c r="B32" s="182"/>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182"/>
    </row>
    <row r="33" spans="2:31" ht="15" customHeight="1">
      <c r="B33" s="182"/>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182"/>
    </row>
    <row r="34" spans="2:31" ht="15" customHeight="1">
      <c r="B34" s="182"/>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182"/>
    </row>
    <row r="35" spans="2:31" ht="15" customHeight="1">
      <c r="B35" s="182"/>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182"/>
    </row>
    <row r="36" spans="2:31" ht="15" customHeight="1">
      <c r="B36" s="182"/>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182"/>
      <c r="AE36" s="185"/>
    </row>
    <row r="37" spans="2:31" ht="15" customHeight="1">
      <c r="B37" s="182" t="s">
        <v>202</v>
      </c>
      <c r="C37" s="182" t="s">
        <v>203</v>
      </c>
      <c r="D37" s="182" t="s">
        <v>202</v>
      </c>
      <c r="E37" s="182" t="s">
        <v>203</v>
      </c>
      <c r="F37" s="182" t="s">
        <v>202</v>
      </c>
      <c r="G37" s="182" t="s">
        <v>203</v>
      </c>
      <c r="H37" s="182" t="s">
        <v>202</v>
      </c>
      <c r="I37" s="182" t="s">
        <v>203</v>
      </c>
      <c r="J37" s="182" t="s">
        <v>202</v>
      </c>
      <c r="K37" s="182" t="s">
        <v>203</v>
      </c>
      <c r="L37" s="182" t="s">
        <v>202</v>
      </c>
      <c r="M37" s="182" t="s">
        <v>203</v>
      </c>
      <c r="N37" s="182" t="s">
        <v>202</v>
      </c>
      <c r="O37" s="182" t="s">
        <v>203</v>
      </c>
      <c r="P37" s="182" t="s">
        <v>202</v>
      </c>
      <c r="Q37" s="182" t="s">
        <v>203</v>
      </c>
      <c r="R37" s="182" t="s">
        <v>202</v>
      </c>
      <c r="S37" s="182" t="s">
        <v>203</v>
      </c>
      <c r="T37" s="182" t="s">
        <v>202</v>
      </c>
      <c r="U37" s="182" t="s">
        <v>203</v>
      </c>
      <c r="V37" s="182" t="s">
        <v>202</v>
      </c>
      <c r="W37" s="182" t="s">
        <v>203</v>
      </c>
      <c r="X37" s="182" t="s">
        <v>202</v>
      </c>
      <c r="Y37" s="182" t="s">
        <v>203</v>
      </c>
      <c r="Z37" s="182" t="s">
        <v>202</v>
      </c>
      <c r="AA37" s="182" t="s">
        <v>203</v>
      </c>
      <c r="AB37" s="182" t="s">
        <v>202</v>
      </c>
      <c r="AC37" s="182" t="s">
        <v>203</v>
      </c>
      <c r="AD37" s="182" t="s">
        <v>202</v>
      </c>
    </row>
    <row r="39" spans="2:31" ht="1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row>
    <row r="40" spans="2:31" ht="15" customHeight="1">
      <c r="B40" s="309" t="s">
        <v>218</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row>
    <row r="41" spans="2:31" ht="15" customHeight="1">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row>
    <row r="42" spans="2:31" ht="15" customHeight="1">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row>
    <row r="43" spans="2:31" ht="15" customHeight="1">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row>
    <row r="44" spans="2:31" ht="15" customHeight="1">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row>
    <row r="45" spans="2:31" ht="15" customHeight="1">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row>
    <row r="46" spans="2:31" ht="15" customHeight="1">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row>
    <row r="47" spans="2:31" ht="15" customHeight="1">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row>
    <row r="48" spans="2:31" ht="15" customHeight="1">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row>
    <row r="49" spans="2:35" ht="15" customHeight="1">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row>
    <row r="50" spans="2:35" ht="15" customHeight="1">
      <c r="B50" s="307" t="s">
        <v>215</v>
      </c>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row>
    <row r="51" spans="2:35" ht="15" customHeight="1">
      <c r="B51" s="308"/>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I51"/>
    </row>
    <row r="52" spans="2:35" ht="15" customHeight="1">
      <c r="B52" s="308"/>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row>
    <row r="53" spans="2:35" ht="15" customHeight="1">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一軌</dc:creator>
  <cp:lastModifiedBy>河野 和子</cp:lastModifiedBy>
  <cp:lastPrinted>2024-12-09T00:50:10Z</cp:lastPrinted>
  <dcterms:created xsi:type="dcterms:W3CDTF">2011-01-12T01:56:24Z</dcterms:created>
  <dcterms:modified xsi:type="dcterms:W3CDTF">2024-12-09T01:00:51Z</dcterms:modified>
</cp:coreProperties>
</file>